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'стр.1'!$A$1:$FD$31</definedName>
    <definedName name="_xlnm.Print_Area" localSheetId="1">'стр.2'!$A$1:$FE$32</definedName>
    <definedName name="_xlnm.Print_Area" localSheetId="2">'стр.3'!$A$1:$FE$25</definedName>
    <definedName name="_xlnm.Print_Area" localSheetId="3">'стр.4'!$A$1:$FE$19</definedName>
  </definedNames>
  <calcPr fullCalcOnLoad="1"/>
</workbook>
</file>

<file path=xl/sharedStrings.xml><?xml version="1.0" encoding="utf-8"?>
<sst xmlns="http://schemas.openxmlformats.org/spreadsheetml/2006/main" count="207" uniqueCount="148">
  <si>
    <t>Наименование отчитывающейся организации</t>
  </si>
  <si>
    <t>Почтовый адрес</t>
  </si>
  <si>
    <t>Код
формы
по ОКУД</t>
  </si>
  <si>
    <t>Код</t>
  </si>
  <si>
    <t>0609231</t>
  </si>
  <si>
    <t>за 20</t>
  </si>
  <si>
    <t xml:space="preserve"> г.</t>
  </si>
  <si>
    <t>-</t>
  </si>
  <si>
    <t>Годовая</t>
  </si>
  <si>
    <t>22 января</t>
  </si>
  <si>
    <t>СВЕДЕНИЯ О РАБОТЕ ВОДОПРОВОДА
(ОТДЕЛЬНОЙ ВОДОПРОВОДНОЙ СЕТИ)</t>
  </si>
  <si>
    <t>Форма № 1-водопровод</t>
  </si>
  <si>
    <t>Показатели</t>
  </si>
  <si>
    <t>Фактически</t>
  </si>
  <si>
    <t>01</t>
  </si>
  <si>
    <t>из них:</t>
  </si>
  <si>
    <t>02</t>
  </si>
  <si>
    <t>03</t>
  </si>
  <si>
    <t>04</t>
  </si>
  <si>
    <t>05</t>
  </si>
  <si>
    <t>06</t>
  </si>
  <si>
    <t>Раздел I. Наличие водопроводных сооружений (на конец года)</t>
  </si>
  <si>
    <t>07</t>
  </si>
  <si>
    <t>08</t>
  </si>
  <si>
    <t>09</t>
  </si>
  <si>
    <t>Одиночное протяжение:</t>
  </si>
  <si>
    <t>10</t>
  </si>
  <si>
    <t>11</t>
  </si>
  <si>
    <t>12</t>
  </si>
  <si>
    <t>13</t>
  </si>
  <si>
    <t>14</t>
  </si>
  <si>
    <t>15</t>
  </si>
  <si>
    <t>16</t>
  </si>
  <si>
    <t>в том числе: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</si>
  <si>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</si>
  <si>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</si>
  <si>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</si>
  <si>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</si>
  <si>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</si>
  <si>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</si>
  <si>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</si>
  <si>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</si>
  <si>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</si>
  <si>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</si>
  <si>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</si>
  <si>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</si>
  <si>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</si>
  <si>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</si>
  <si>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</si>
  <si>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</si>
  <si>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</si>
  <si>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</si>
  <si>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</si>
  <si>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</si>
  <si>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</si>
  <si>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</si>
  <si>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</si>
  <si>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</si>
  <si>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</si>
  <si>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</si>
  <si>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</si>
  <si>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</si>
  <si>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II. Работа водопровода за год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</si>
  <si>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</si>
  <si>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</si>
  <si>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</si>
  <si>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</si>
  <si>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от</t>
  </si>
  <si>
    <t>№</t>
  </si>
  <si>
    <t>40</t>
  </si>
  <si>
    <t>41</t>
  </si>
  <si>
    <t>Раздел III. Энергосбережение</t>
  </si>
  <si>
    <t>42</t>
  </si>
  <si>
    <t>43</t>
  </si>
  <si>
    <t xml:space="preserve"> год</t>
  </si>
  <si>
    <t>Должностное лицо, ответственное за</t>
  </si>
  <si>
    <t>«</t>
  </si>
  <si>
    <t>»</t>
  </si>
  <si>
    <t>E-mail:</t>
  </si>
  <si>
    <t>территориальному органу Росстата в субъекте Российской Федерации</t>
  </si>
  <si>
    <t>по установленному им адресу</t>
  </si>
  <si>
    <t xml:space="preserve">юридические лица: органы местного самоуправления, организации, отпускающие воду </t>
  </si>
  <si>
    <t xml:space="preserve">населению или бюджетофинансируемым организациям (включая организации, </t>
  </si>
  <si>
    <t>арендующие мощности для оказания услуг):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</si>
  <si>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</si>
  <si>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</si>
  <si>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</si>
  <si>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</si>
  <si>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УТВЕРЖДЕНА
приказом Росстата
от 18.07.2019 № 414</t>
  </si>
  <si>
    <t>Приложение 5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</si>
  <si>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</si>
  <si>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18.07.2019 № 414
О внесении изменений (при наличии)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</si>
  <si>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</si>
  <si>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№ строки</t>
  </si>
  <si>
    <t>Единица измерения</t>
  </si>
  <si>
    <t>в городах и поселках городского типа</t>
  </si>
  <si>
    <t>в сельских 
населенных пунктах</t>
  </si>
  <si>
    <t>ед.</t>
  </si>
  <si>
    <t>в аренде</t>
  </si>
  <si>
    <t>в концессии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</si>
  <si>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</si>
  <si>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км</t>
  </si>
  <si>
    <t>в том числе нуждающихся в замене</t>
  </si>
  <si>
    <t>в том числе нуждающейся в замене</t>
  </si>
  <si>
    <t>внутриквартальной и внутридворовой сети</t>
  </si>
  <si>
    <t>тыс. руб.</t>
  </si>
  <si>
    <t>Экономия от работ по модернизации</t>
  </si>
  <si>
    <t>Число водопроводов и отдельных водопроводных сетей</t>
  </si>
  <si>
    <t>число отдельных водопроводных сетей</t>
  </si>
  <si>
    <t>Число уличных водоразборов (будок, колонок, кранов)</t>
  </si>
  <si>
    <t>Число насосных станций 1-го подъема</t>
  </si>
  <si>
    <t>Число насосных станций 2-го и 3-го подъема</t>
  </si>
  <si>
    <t>Установленная производственная мощность насосных станций
1-го подъема</t>
  </si>
  <si>
    <t>Установленная производственная мощность насосных станций
2-го подъема</t>
  </si>
  <si>
    <t>Установленная производственная мощность очистных сооружений</t>
  </si>
  <si>
    <t>Установленная производственная мощность водопровода</t>
  </si>
  <si>
    <t>водопроводов</t>
  </si>
  <si>
    <t>уличной водопроводной сети</t>
  </si>
  <si>
    <t>Заменено водопроводных сетей - всего</t>
  </si>
  <si>
    <t>водоводов</t>
  </si>
  <si>
    <t>Среднегодовая стоимость производственных мощностей водопроводов и водопроводных сетей (балансовая и арендованная)</t>
  </si>
  <si>
    <t>Поднято воды насосными станциями 1-го подъема</t>
  </si>
  <si>
    <t>в том числе подземной</t>
  </si>
  <si>
    <t>Подано воды в сеть - всего</t>
  </si>
  <si>
    <t>своими насосами</t>
  </si>
  <si>
    <t>самотеком</t>
  </si>
  <si>
    <t>воды, полученной со стороны</t>
  </si>
  <si>
    <t>Пропущено воды через очистные сооружения</t>
  </si>
  <si>
    <t>из нее нормативно очищенная</t>
  </si>
  <si>
    <t>Отпущено воды всем потребителям (стр. 33 + стр. 37)</t>
  </si>
  <si>
    <t>своим потребителям (абонентам)</t>
  </si>
  <si>
    <t>населению</t>
  </si>
  <si>
    <t>бюджетофинансируемым организациям</t>
  </si>
  <si>
    <t>прочим организациям</t>
  </si>
  <si>
    <t>другим водопроводам, отдельным водопроводным сетям</t>
  </si>
  <si>
    <t>Утечка и неучтенный расход воды (стр. 26 - стр. 32)</t>
  </si>
  <si>
    <t>Число аварий</t>
  </si>
  <si>
    <t>из них на водопроводных сетях</t>
  </si>
  <si>
    <r>
      <t>тыс. м</t>
    </r>
    <r>
      <rPr>
        <vertAlign val="superscript"/>
        <sz val="10"/>
        <rFont val="Times New Roman"/>
        <family val="1"/>
      </rPr>
      <t>3</t>
    </r>
  </si>
  <si>
    <t>Расход электроэнергии на весь объем произведенных ресурсов</t>
  </si>
  <si>
    <t>тыс. кВт·ч</t>
  </si>
  <si>
    <t>Затраты на мероприятия по энергосбережению</t>
  </si>
  <si>
    <t>Экономия от проведенных мероприятий по энергосбережению</t>
  </si>
  <si>
    <t xml:space="preserve">Фактически </t>
  </si>
  <si>
    <t>Из строки 01 число водопроводов и отдельных водопроводных сетей, находящихся:</t>
  </si>
  <si>
    <t>26147657</t>
  </si>
  <si>
    <t>8(346-7) 301-588</t>
  </si>
  <si>
    <t>vodokanal@vodahm.ru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</si>
</sst>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22" xfId="0" applyFont="1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9" fontId="1" fillId="0" borderId="33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2" fontId="44" fillId="0" borderId="10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/>
    </xf>
    <xf numFmtId="2" fontId="44" fillId="0" borderId="13" xfId="0" applyNumberFormat="1" applyFont="1" applyFill="1" applyBorder="1" applyAlignment="1">
      <alignment horizontal="center"/>
    </xf>
    <xf numFmtId="2" fontId="44" fillId="0" borderId="14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2" fontId="44" fillId="0" borderId="22" xfId="0" applyNumberFormat="1" applyFont="1" applyFill="1" applyBorder="1" applyAlignment="1">
      <alignment horizontal="center"/>
    </xf>
    <xf numFmtId="2" fontId="44" fillId="0" borderId="33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3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2" fontId="44" fillId="0" borderId="40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3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31" fillId="0" borderId="14" xfId="42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dokanal@vodahm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1"/>
  <sheetViews>
    <sheetView tabSelected="1" view="pageBreakPreview" zoomScaleSheetLayoutView="100" zoomScalePageLayoutView="0" workbookViewId="0" topLeftCell="A1">
      <selection activeCell="AU37" sqref="AU37"/>
    </sheetView>
  </sheetViews>
  <sheetFormatPr defaultColWidth="0.875" defaultRowHeight="12.75"/>
  <cols>
    <col min="1" max="6" width="0.875" style="1" customWidth="1"/>
    <col min="7" max="7" width="0.74609375" style="1" customWidth="1"/>
    <col min="8" max="16384" width="0.875" style="1" customWidth="1"/>
  </cols>
  <sheetData>
    <row r="1" spans="141:160" ht="12.75">
      <c r="EK1" s="96" t="s">
        <v>89</v>
      </c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</row>
    <row r="2" spans="137:160" ht="18" customHeight="1" thickBot="1">
      <c r="EG2" s="51"/>
      <c r="EH2" s="51"/>
      <c r="EI2" s="51"/>
      <c r="EJ2" s="51"/>
      <c r="EK2" s="97" t="s">
        <v>88</v>
      </c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</row>
    <row r="3" spans="19:160" ht="18.75" customHeight="1" thickBot="1">
      <c r="S3" s="77" t="s">
        <v>63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9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</row>
    <row r="4" spans="9:16" ht="11.25" customHeight="1" thickBot="1">
      <c r="I4"/>
      <c r="J4"/>
      <c r="K4"/>
      <c r="L4"/>
      <c r="O4"/>
      <c r="P4"/>
    </row>
    <row r="5" spans="14:143" ht="54.75" customHeight="1" thickBot="1">
      <c r="N5" s="86" t="s">
        <v>90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8"/>
    </row>
    <row r="6" ht="11.25" customHeight="1" thickBot="1"/>
    <row r="7" spans="19:138" ht="15" customHeight="1" thickBot="1">
      <c r="S7" s="83" t="s">
        <v>64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5"/>
    </row>
    <row r="8" ht="11.25" customHeight="1" thickBot="1"/>
    <row r="9" spans="29:128" ht="27" customHeight="1">
      <c r="AC9" s="80" t="s">
        <v>10</v>
      </c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2"/>
    </row>
    <row r="10" spans="29:128" ht="12.75" customHeight="1">
      <c r="AC10" s="11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3"/>
      <c r="BY10" s="13"/>
      <c r="BZ10" s="13" t="s">
        <v>5</v>
      </c>
      <c r="CA10" s="89"/>
      <c r="CB10" s="89"/>
      <c r="CC10" s="89"/>
      <c r="CD10" s="12" t="s">
        <v>6</v>
      </c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4"/>
    </row>
    <row r="11" spans="29:128" ht="3.75" customHeight="1" thickBot="1"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7"/>
      <c r="BZ11" s="17"/>
      <c r="CA11" s="17"/>
      <c r="CB11" s="17"/>
      <c r="CC11" s="17"/>
      <c r="CD11" s="17"/>
      <c r="CE11" s="17"/>
      <c r="CF11" s="17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8"/>
    </row>
    <row r="12" ht="18" customHeight="1" thickBot="1"/>
    <row r="13" spans="1:155" ht="16.5" customHeight="1" thickBot="1">
      <c r="A13" s="83" t="s">
        <v>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5"/>
      <c r="CG13" s="83" t="s">
        <v>65</v>
      </c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5"/>
      <c r="DO13" s="27"/>
      <c r="DP13" s="27"/>
      <c r="DQ13" s="27"/>
      <c r="DR13" s="27"/>
      <c r="DS13" s="27"/>
      <c r="DT13" s="27"/>
      <c r="DU13" s="90" t="s">
        <v>11</v>
      </c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2"/>
      <c r="EU13" s="19"/>
      <c r="EV13" s="27"/>
      <c r="EW13" s="27"/>
      <c r="EX13" s="27"/>
      <c r="EY13" s="27"/>
    </row>
    <row r="14" spans="1:155" ht="13.5" customHeight="1">
      <c r="A14" s="43"/>
      <c r="B14" s="46" t="s">
        <v>81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7"/>
      <c r="CG14" s="71" t="s">
        <v>9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2"/>
      <c r="DO14" s="27"/>
      <c r="DP14" s="75" t="s">
        <v>91</v>
      </c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</row>
    <row r="15" spans="1:155" ht="10.5" customHeight="1">
      <c r="A15" s="25"/>
      <c r="B15" s="29" t="s">
        <v>82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44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2"/>
      <c r="DO15" s="27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</row>
    <row r="16" spans="1:155" ht="10.5" customHeight="1">
      <c r="A16" s="25"/>
      <c r="B16" s="29" t="s">
        <v>83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44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2"/>
      <c r="DO16" s="27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</row>
    <row r="17" spans="1:155" ht="12.75" customHeight="1">
      <c r="A17" s="25"/>
      <c r="B17" s="68" t="s">
        <v>7</v>
      </c>
      <c r="C17" s="68"/>
      <c r="D17" s="68"/>
      <c r="E17" s="68"/>
      <c r="F17" s="29" t="s">
        <v>79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44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2"/>
      <c r="DO17" s="27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</row>
    <row r="18" spans="1:155" ht="10.5" customHeight="1">
      <c r="A18" s="25"/>
      <c r="F18" s="29" t="s">
        <v>80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44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O18" s="27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</row>
    <row r="19" spans="1:155" ht="12.75" customHeight="1">
      <c r="A19" s="4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44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2"/>
      <c r="DO19" s="27"/>
      <c r="DP19" s="26"/>
      <c r="DQ19" s="27"/>
      <c r="DR19" s="27"/>
      <c r="DS19" s="27"/>
      <c r="DT19" s="26"/>
      <c r="DU19" s="60" t="s">
        <v>67</v>
      </c>
      <c r="DV19" s="60"/>
      <c r="DW19" s="60"/>
      <c r="DX19" s="60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60" t="s">
        <v>68</v>
      </c>
      <c r="EL19" s="60"/>
      <c r="EM19" s="60"/>
      <c r="EN19" s="60"/>
      <c r="EO19" s="59"/>
      <c r="EP19" s="59"/>
      <c r="EQ19" s="59"/>
      <c r="ER19" s="59"/>
      <c r="ES19" s="59"/>
      <c r="ET19" s="26"/>
      <c r="EU19" s="27"/>
      <c r="EV19" s="27"/>
      <c r="EW19" s="27"/>
      <c r="EX19" s="27"/>
      <c r="EY19" s="27"/>
    </row>
    <row r="20" spans="1:155" ht="12.75" customHeight="1">
      <c r="A20" s="36"/>
      <c r="B20" s="37"/>
      <c r="C20" s="37"/>
      <c r="D20" s="3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2"/>
      <c r="DO20" s="27"/>
      <c r="DP20" s="26"/>
      <c r="DQ20" s="27"/>
      <c r="DR20" s="27"/>
      <c r="DS20" s="27"/>
      <c r="DT20" s="26"/>
      <c r="DU20" s="60" t="s">
        <v>67</v>
      </c>
      <c r="DV20" s="60"/>
      <c r="DW20" s="60"/>
      <c r="DX20" s="60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60" t="s">
        <v>68</v>
      </c>
      <c r="EL20" s="60"/>
      <c r="EM20" s="60"/>
      <c r="EN20" s="60"/>
      <c r="EO20" s="59"/>
      <c r="EP20" s="59"/>
      <c r="EQ20" s="59"/>
      <c r="ER20" s="59"/>
      <c r="ES20" s="59"/>
      <c r="ET20" s="26"/>
      <c r="EU20" s="27"/>
      <c r="EV20" s="27"/>
      <c r="EW20" s="27"/>
      <c r="EX20" s="27"/>
      <c r="EY20" s="27"/>
    </row>
    <row r="21" spans="1:155" ht="9" customHeight="1" thickBot="1">
      <c r="A21" s="36"/>
      <c r="B21" s="37"/>
      <c r="C21" s="37"/>
      <c r="D21" s="3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5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2"/>
      <c r="DO21" s="27"/>
      <c r="DP21" s="27"/>
      <c r="DQ21" s="27"/>
      <c r="DR21" s="27"/>
      <c r="DS21" s="27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7"/>
      <c r="EW21" s="27"/>
      <c r="EX21" s="27"/>
      <c r="EY21" s="27"/>
    </row>
    <row r="22" spans="1:155" ht="16.5" customHeight="1" thickBot="1">
      <c r="A22" s="38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1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4"/>
      <c r="DO22" s="20"/>
      <c r="DP22" s="27"/>
      <c r="DQ22" s="27"/>
      <c r="DR22" s="27"/>
      <c r="DS22" s="27"/>
      <c r="DT22" s="20"/>
      <c r="DU22" s="56" t="s">
        <v>8</v>
      </c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8"/>
      <c r="EU22" s="20"/>
      <c r="EV22" s="27"/>
      <c r="EW22" s="27"/>
      <c r="EX22" s="27"/>
      <c r="EY22" s="27"/>
    </row>
    <row r="23" spans="116:155" ht="12.75"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</row>
    <row r="24" spans="1:155" ht="15" customHeight="1">
      <c r="A24" s="2"/>
      <c r="B24" s="69" t="s"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24"/>
      <c r="ER24" s="24"/>
      <c r="ES24" s="24"/>
      <c r="ET24" s="24"/>
      <c r="EU24" s="3"/>
      <c r="EV24" s="3"/>
      <c r="EW24" s="3"/>
      <c r="EX24" s="3"/>
      <c r="EY24" s="4"/>
    </row>
    <row r="25" spans="1:155" ht="4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7"/>
    </row>
    <row r="26" spans="1:155" ht="15" customHeight="1">
      <c r="A26" s="8"/>
      <c r="B26" s="69" t="s">
        <v>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33"/>
      <c r="ER26" s="33"/>
      <c r="ES26" s="33"/>
      <c r="ET26" s="33"/>
      <c r="EU26" s="3"/>
      <c r="EV26" s="3"/>
      <c r="EW26" s="3"/>
      <c r="EX26" s="3"/>
      <c r="EY26" s="4"/>
    </row>
    <row r="27" spans="1:155" ht="4.5" customHeight="1" thickBo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10"/>
    </row>
    <row r="28" spans="1:155" ht="19.5" customHeight="1" thickBot="1">
      <c r="A28" s="61" t="s">
        <v>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6" t="s">
        <v>3</v>
      </c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8"/>
    </row>
    <row r="29" spans="1:155" ht="67.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98" t="s">
        <v>92</v>
      </c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00"/>
      <c r="BE29" s="98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100"/>
      <c r="CL29" s="101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3"/>
      <c r="DS29" s="101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3"/>
    </row>
    <row r="30" spans="1:155" s="32" customFormat="1" ht="13.5" customHeight="1" thickBot="1">
      <c r="A30" s="65">
        <v>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65">
        <v>2</v>
      </c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7"/>
      <c r="BE30" s="65">
        <v>3</v>
      </c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7"/>
      <c r="CL30" s="65">
        <v>4</v>
      </c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7"/>
      <c r="DS30" s="65">
        <v>5</v>
      </c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</row>
    <row r="31" spans="1:155" s="32" customFormat="1" ht="14.25" customHeight="1" thickBot="1">
      <c r="A31" s="53" t="s">
        <v>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93" t="s">
        <v>145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5"/>
      <c r="BE31" s="93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5"/>
      <c r="CL31" s="93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5"/>
      <c r="DS31" s="93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5"/>
    </row>
  </sheetData>
  <sheetProtection/>
  <mergeCells count="42">
    <mergeCell ref="R31:BD31"/>
    <mergeCell ref="BE31:CK31"/>
    <mergeCell ref="CL31:DR31"/>
    <mergeCell ref="DS31:EY31"/>
    <mergeCell ref="EK1:FD1"/>
    <mergeCell ref="EK2:FD3"/>
    <mergeCell ref="R29:BD29"/>
    <mergeCell ref="BE29:CK29"/>
    <mergeCell ref="CL29:DR29"/>
    <mergeCell ref="DS29:EY29"/>
    <mergeCell ref="S3:EH3"/>
    <mergeCell ref="AC9:DX9"/>
    <mergeCell ref="S7:EH7"/>
    <mergeCell ref="N5:EM5"/>
    <mergeCell ref="CA10:CC10"/>
    <mergeCell ref="A13:CF13"/>
    <mergeCell ref="CG13:DM13"/>
    <mergeCell ref="DU13:ET13"/>
    <mergeCell ref="B17:E17"/>
    <mergeCell ref="B26:R26"/>
    <mergeCell ref="B24:AV24"/>
    <mergeCell ref="S26:EP26"/>
    <mergeCell ref="CG14:DM22"/>
    <mergeCell ref="DP14:EY18"/>
    <mergeCell ref="DU19:DX19"/>
    <mergeCell ref="AW24:EP24"/>
    <mergeCell ref="A30:Q30"/>
    <mergeCell ref="R28:EY28"/>
    <mergeCell ref="R30:BD30"/>
    <mergeCell ref="BE30:CK30"/>
    <mergeCell ref="CL30:DR30"/>
    <mergeCell ref="DS30:EY30"/>
    <mergeCell ref="A31:Q31"/>
    <mergeCell ref="DU22:ET22"/>
    <mergeCell ref="DY19:EJ19"/>
    <mergeCell ref="EK19:EN19"/>
    <mergeCell ref="EO19:ES19"/>
    <mergeCell ref="DU20:DX20"/>
    <mergeCell ref="DY20:EJ20"/>
    <mergeCell ref="EK20:EN20"/>
    <mergeCell ref="EO20:ES20"/>
    <mergeCell ref="A28:Q2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FF1" sqref="FF1:GC16384"/>
    </sheetView>
  </sheetViews>
  <sheetFormatPr defaultColWidth="0.875" defaultRowHeight="12.75"/>
  <cols>
    <col min="1" max="16384" width="0.875" style="1" customWidth="1"/>
  </cols>
  <sheetData>
    <row r="1" spans="2:160" ht="15.75">
      <c r="B1" s="105" t="s">
        <v>21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</row>
    <row r="2" ht="4.5" customHeight="1">
      <c r="ER2" s="42"/>
    </row>
    <row r="3" spans="1:161" ht="13.5" customHeight="1">
      <c r="A3" s="127" t="s">
        <v>12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9"/>
      <c r="CK3" s="133" t="s">
        <v>93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  <c r="CX3" s="133" t="s">
        <v>94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5"/>
      <c r="DP3" s="120" t="s">
        <v>13</v>
      </c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</row>
    <row r="4" spans="1:161" s="32" customFormat="1" ht="27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K4" s="136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4"/>
      <c r="CX4" s="136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4"/>
      <c r="DP4" s="120" t="s">
        <v>95</v>
      </c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 t="s">
        <v>96</v>
      </c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</row>
    <row r="5" spans="1:161" ht="12.75" customHeight="1">
      <c r="A5" s="137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9"/>
      <c r="CK5" s="137">
        <v>2</v>
      </c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9"/>
      <c r="CX5" s="137">
        <v>3</v>
      </c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9"/>
      <c r="DP5" s="140">
        <v>4</v>
      </c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20">
        <v>5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</row>
    <row r="6" spans="1:161" ht="12.75">
      <c r="A6" s="21"/>
      <c r="B6" s="142" t="s">
        <v>107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4"/>
      <c r="CK6" s="114" t="s">
        <v>14</v>
      </c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6"/>
      <c r="CX6" s="106" t="s">
        <v>97</v>
      </c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8"/>
      <c r="DP6" s="145">
        <v>2</v>
      </c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7"/>
      <c r="EK6" s="109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1"/>
    </row>
    <row r="7" spans="1:161" ht="12.75">
      <c r="A7" s="22"/>
      <c r="B7" s="148" t="s">
        <v>15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9"/>
      <c r="CK7" s="150" t="s">
        <v>16</v>
      </c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2"/>
      <c r="CX7" s="153" t="s">
        <v>97</v>
      </c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5"/>
      <c r="DP7" s="156">
        <v>1</v>
      </c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21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3"/>
    </row>
    <row r="8" spans="1:161" ht="12.75" customHeight="1">
      <c r="A8" s="5"/>
      <c r="B8" s="162" t="s">
        <v>108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3"/>
      <c r="CK8" s="114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6"/>
      <c r="CX8" s="106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8"/>
      <c r="DP8" s="159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1"/>
      <c r="EK8" s="124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6"/>
    </row>
    <row r="9" spans="1:161" ht="12.75">
      <c r="A9" s="22"/>
      <c r="B9" s="164" t="s">
        <v>144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5"/>
      <c r="CK9" s="150" t="s">
        <v>17</v>
      </c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2"/>
      <c r="CX9" s="153" t="s">
        <v>97</v>
      </c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5"/>
      <c r="DP9" s="156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8"/>
      <c r="EK9" s="121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3"/>
    </row>
    <row r="10" spans="1:161" ht="12.75">
      <c r="A10" s="5"/>
      <c r="B10" s="162" t="s">
        <v>98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3"/>
      <c r="CK10" s="114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6"/>
      <c r="CX10" s="106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8"/>
      <c r="DP10" s="159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1"/>
      <c r="EK10" s="124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6"/>
    </row>
    <row r="11" spans="1:161" ht="12.75" customHeight="1">
      <c r="A11" s="52"/>
      <c r="B11" s="166" t="s">
        <v>99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7"/>
      <c r="CK11" s="114" t="s">
        <v>18</v>
      </c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6"/>
      <c r="CX11" s="106" t="s">
        <v>97</v>
      </c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8"/>
      <c r="DP11" s="117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9"/>
      <c r="EK11" s="109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1"/>
    </row>
    <row r="12" spans="1:161" ht="12.75" customHeight="1">
      <c r="A12" s="52"/>
      <c r="B12" s="112" t="s">
        <v>109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3"/>
      <c r="CK12" s="114" t="s">
        <v>19</v>
      </c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6"/>
      <c r="CX12" s="106" t="s">
        <v>97</v>
      </c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8"/>
      <c r="DP12" s="117">
        <v>13</v>
      </c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9"/>
      <c r="EK12" s="109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1"/>
    </row>
    <row r="13" spans="1:161" ht="12.75" customHeight="1">
      <c r="A13" s="52"/>
      <c r="B13" s="112" t="s">
        <v>110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3"/>
      <c r="CK13" s="114" t="s">
        <v>20</v>
      </c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6"/>
      <c r="CX13" s="106" t="s">
        <v>97</v>
      </c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8"/>
      <c r="DP13" s="117">
        <v>1</v>
      </c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9"/>
      <c r="EK13" s="109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1"/>
    </row>
    <row r="14" spans="1:161" ht="12.75" customHeight="1">
      <c r="A14" s="52"/>
      <c r="B14" s="112" t="s">
        <v>111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3"/>
      <c r="CK14" s="114" t="s">
        <v>22</v>
      </c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6"/>
      <c r="CX14" s="106" t="s">
        <v>97</v>
      </c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8"/>
      <c r="DP14" s="117">
        <v>4</v>
      </c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9"/>
      <c r="EK14" s="109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1"/>
    </row>
    <row r="15" spans="1:161" ht="24.75" customHeight="1">
      <c r="A15" s="52"/>
      <c r="B15" s="112" t="s">
        <v>112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3"/>
      <c r="CK15" s="114" t="s">
        <v>23</v>
      </c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6"/>
      <c r="CX15" s="106" t="s">
        <v>100</v>
      </c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8"/>
      <c r="DP15" s="176">
        <v>25.2</v>
      </c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82"/>
      <c r="EK15" s="109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ht="24.75" customHeight="1">
      <c r="A16" s="52"/>
      <c r="B16" s="112" t="s">
        <v>113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3"/>
      <c r="CK16" s="114" t="s">
        <v>24</v>
      </c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6"/>
      <c r="CX16" s="106" t="s">
        <v>100</v>
      </c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8"/>
      <c r="DP16" s="117">
        <v>45.9</v>
      </c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9"/>
      <c r="EK16" s="109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ht="13.5" customHeight="1">
      <c r="A17" s="52"/>
      <c r="B17" s="112" t="s">
        <v>114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3"/>
      <c r="CK17" s="114" t="s">
        <v>26</v>
      </c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6"/>
      <c r="CX17" s="106" t="s">
        <v>100</v>
      </c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8"/>
      <c r="DP17" s="117">
        <v>16</v>
      </c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9"/>
      <c r="EK17" s="109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1"/>
    </row>
    <row r="18" spans="1:161" ht="13.5" customHeight="1">
      <c r="A18" s="52"/>
      <c r="B18" s="112" t="s">
        <v>115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3"/>
      <c r="CK18" s="114" t="s">
        <v>27</v>
      </c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6"/>
      <c r="CX18" s="106" t="s">
        <v>100</v>
      </c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8"/>
      <c r="DP18" s="117">
        <v>16</v>
      </c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9"/>
      <c r="EK18" s="109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1"/>
    </row>
    <row r="19" spans="1:161" ht="12.75" customHeight="1">
      <c r="A19" s="22"/>
      <c r="B19" s="164" t="s">
        <v>25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5"/>
      <c r="CK19" s="150" t="s">
        <v>28</v>
      </c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2"/>
      <c r="CX19" s="153" t="s">
        <v>101</v>
      </c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5"/>
      <c r="DP19" s="156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8"/>
      <c r="EK19" s="121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ht="12.75" customHeight="1">
      <c r="A20" s="5"/>
      <c r="B20" s="162" t="s">
        <v>116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3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6"/>
      <c r="CX20" s="106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8"/>
      <c r="DP20" s="159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1"/>
      <c r="EK20" s="124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6"/>
    </row>
    <row r="21" spans="1:161" ht="12.75" customHeight="1">
      <c r="A21" s="52"/>
      <c r="B21" s="178" t="s">
        <v>102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9"/>
      <c r="CK21" s="114" t="s">
        <v>29</v>
      </c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6"/>
      <c r="CX21" s="106" t="s">
        <v>101</v>
      </c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8"/>
      <c r="DP21" s="117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</row>
    <row r="22" spans="1:161" ht="12.75">
      <c r="A22" s="5"/>
      <c r="B22" s="174" t="s">
        <v>117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5"/>
      <c r="CK22" s="114" t="s">
        <v>30</v>
      </c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6"/>
      <c r="CX22" s="106" t="s">
        <v>101</v>
      </c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8"/>
      <c r="DP22" s="176">
        <v>66.52</v>
      </c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</row>
    <row r="23" spans="1:161" ht="12.75" customHeight="1">
      <c r="A23" s="52"/>
      <c r="B23" s="178" t="s">
        <v>103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9"/>
      <c r="CK23" s="114" t="s">
        <v>31</v>
      </c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6"/>
      <c r="CX23" s="106" t="s">
        <v>101</v>
      </c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8"/>
      <c r="DP23" s="183">
        <v>0.39</v>
      </c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</row>
    <row r="24" spans="1:161" ht="12.75">
      <c r="A24" s="5"/>
      <c r="B24" s="174" t="s">
        <v>104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5"/>
      <c r="CK24" s="114" t="s">
        <v>32</v>
      </c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6"/>
      <c r="CX24" s="106" t="s">
        <v>101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8"/>
      <c r="DP24" s="183">
        <v>122.3</v>
      </c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</row>
    <row r="25" spans="1:161" ht="12.75" customHeight="1">
      <c r="A25" s="52"/>
      <c r="B25" s="178" t="s">
        <v>103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9"/>
      <c r="CK25" s="114" t="s">
        <v>34</v>
      </c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106" t="s">
        <v>101</v>
      </c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8"/>
      <c r="DP25" s="183">
        <v>0.83</v>
      </c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</row>
    <row r="26" spans="1:161" ht="12.75" customHeight="1">
      <c r="A26" s="52"/>
      <c r="B26" s="112" t="s">
        <v>118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3"/>
      <c r="CK26" s="114" t="s">
        <v>35</v>
      </c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6"/>
      <c r="CX26" s="106" t="s">
        <v>101</v>
      </c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8"/>
      <c r="DP26" s="176">
        <v>0.382</v>
      </c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</row>
    <row r="27" spans="1:161" ht="12.75" customHeight="1">
      <c r="A27" s="22"/>
      <c r="B27" s="148" t="s">
        <v>33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9"/>
      <c r="CK27" s="150" t="s">
        <v>36</v>
      </c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2"/>
      <c r="CX27" s="153" t="s">
        <v>101</v>
      </c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5"/>
      <c r="DP27" s="168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70"/>
      <c r="EK27" s="121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3"/>
    </row>
    <row r="28" spans="1:161" ht="12.75" customHeight="1">
      <c r="A28" s="5"/>
      <c r="B28" s="174" t="s">
        <v>119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5"/>
      <c r="CK28" s="114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6"/>
      <c r="CX28" s="106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8"/>
      <c r="DP28" s="171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3"/>
      <c r="EK28" s="124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6"/>
    </row>
    <row r="29" spans="1:161" ht="12.75" customHeight="1">
      <c r="A29" s="5"/>
      <c r="B29" s="166" t="s">
        <v>117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7"/>
      <c r="CK29" s="114" t="s">
        <v>37</v>
      </c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6"/>
      <c r="CX29" s="106" t="s">
        <v>101</v>
      </c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8"/>
      <c r="DP29" s="176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</row>
    <row r="30" spans="1:161" ht="12.75" customHeight="1">
      <c r="A30" s="52"/>
      <c r="B30" s="174" t="s">
        <v>104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5"/>
      <c r="CK30" s="114" t="s">
        <v>38</v>
      </c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6"/>
      <c r="CX30" s="106" t="s">
        <v>101</v>
      </c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8"/>
      <c r="DP30" s="176">
        <v>0.382</v>
      </c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</row>
    <row r="31" spans="1:161" ht="24.75" customHeight="1">
      <c r="A31" s="5"/>
      <c r="B31" s="112" t="s">
        <v>120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3"/>
      <c r="CK31" s="114" t="s">
        <v>39</v>
      </c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6"/>
      <c r="CX31" s="106" t="s">
        <v>105</v>
      </c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8"/>
      <c r="DP31" s="145">
        <v>1667326.81</v>
      </c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</row>
    <row r="32" spans="1:161" ht="12.75">
      <c r="A32" s="52"/>
      <c r="B32" s="180" t="s">
        <v>106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1"/>
      <c r="CK32" s="114" t="s">
        <v>40</v>
      </c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6"/>
      <c r="CX32" s="106" t="s">
        <v>105</v>
      </c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8"/>
      <c r="DP32" s="145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</row>
  </sheetData>
  <sheetProtection/>
  <mergeCells count="131">
    <mergeCell ref="EK25:FE25"/>
    <mergeCell ref="B26:CJ26"/>
    <mergeCell ref="CK26:CW26"/>
    <mergeCell ref="CX26:DO26"/>
    <mergeCell ref="DP26:EJ26"/>
    <mergeCell ref="EK26:FE26"/>
    <mergeCell ref="B25:CJ25"/>
    <mergeCell ref="CK25:CW25"/>
    <mergeCell ref="CX25:DO25"/>
    <mergeCell ref="DP25:EJ25"/>
    <mergeCell ref="DP24:EJ24"/>
    <mergeCell ref="EK24:FE24"/>
    <mergeCell ref="B23:CJ23"/>
    <mergeCell ref="CK23:CW23"/>
    <mergeCell ref="CX23:DO23"/>
    <mergeCell ref="DP23:EJ23"/>
    <mergeCell ref="EK17:FE17"/>
    <mergeCell ref="B18:CJ18"/>
    <mergeCell ref="CK18:CW18"/>
    <mergeCell ref="CX18:DO18"/>
    <mergeCell ref="DP18:EJ18"/>
    <mergeCell ref="EK18:FE18"/>
    <mergeCell ref="B16:CJ16"/>
    <mergeCell ref="CK16:CW16"/>
    <mergeCell ref="CX16:DO16"/>
    <mergeCell ref="DP16:EJ16"/>
    <mergeCell ref="CX17:DO17"/>
    <mergeCell ref="DP17:EJ17"/>
    <mergeCell ref="B32:CJ32"/>
    <mergeCell ref="CK32:CW32"/>
    <mergeCell ref="CX32:DO32"/>
    <mergeCell ref="DP32:EJ32"/>
    <mergeCell ref="EK32:FE32"/>
    <mergeCell ref="B15:CJ15"/>
    <mergeCell ref="CK15:CW15"/>
    <mergeCell ref="CX15:DO15"/>
    <mergeCell ref="DP15:EJ15"/>
    <mergeCell ref="EK15:FE15"/>
    <mergeCell ref="EK30:FE30"/>
    <mergeCell ref="B31:CJ31"/>
    <mergeCell ref="CK31:CW31"/>
    <mergeCell ref="CX31:DO31"/>
    <mergeCell ref="DP31:EJ31"/>
    <mergeCell ref="EK31:FE31"/>
    <mergeCell ref="B30:CJ30"/>
    <mergeCell ref="CK30:CW30"/>
    <mergeCell ref="CX30:DO30"/>
    <mergeCell ref="DP30:EJ30"/>
    <mergeCell ref="B29:CJ29"/>
    <mergeCell ref="CK29:CW29"/>
    <mergeCell ref="CX29:DO29"/>
    <mergeCell ref="DP29:EJ29"/>
    <mergeCell ref="EK29:FE29"/>
    <mergeCell ref="B27:CJ27"/>
    <mergeCell ref="CK27:CW28"/>
    <mergeCell ref="CX27:DO28"/>
    <mergeCell ref="DP22:EJ22"/>
    <mergeCell ref="B21:CJ21"/>
    <mergeCell ref="CK21:CW21"/>
    <mergeCell ref="EK27:FE28"/>
    <mergeCell ref="B28:CJ28"/>
    <mergeCell ref="B24:CJ24"/>
    <mergeCell ref="CK24:CW24"/>
    <mergeCell ref="CX24:DO24"/>
    <mergeCell ref="B20:CJ20"/>
    <mergeCell ref="EK16:FE16"/>
    <mergeCell ref="B17:CJ17"/>
    <mergeCell ref="CK17:CW17"/>
    <mergeCell ref="DP27:EJ28"/>
    <mergeCell ref="DP21:EJ21"/>
    <mergeCell ref="EK21:FE21"/>
    <mergeCell ref="B22:CJ22"/>
    <mergeCell ref="CK22:CW22"/>
    <mergeCell ref="CX22:DO22"/>
    <mergeCell ref="B13:CJ13"/>
    <mergeCell ref="CK13:CW13"/>
    <mergeCell ref="CX13:DO13"/>
    <mergeCell ref="DP13:EJ13"/>
    <mergeCell ref="EK14:FE14"/>
    <mergeCell ref="B19:CJ19"/>
    <mergeCell ref="CK19:CW20"/>
    <mergeCell ref="CX19:DO20"/>
    <mergeCell ref="DP19:EJ20"/>
    <mergeCell ref="EK19:FE20"/>
    <mergeCell ref="B11:CJ11"/>
    <mergeCell ref="CK11:CW11"/>
    <mergeCell ref="CX11:DO11"/>
    <mergeCell ref="DP11:EJ11"/>
    <mergeCell ref="B12:CJ12"/>
    <mergeCell ref="CK12:CW12"/>
    <mergeCell ref="CX12:DO12"/>
    <mergeCell ref="DP12:EJ12"/>
    <mergeCell ref="B7:CJ7"/>
    <mergeCell ref="CK7:CW8"/>
    <mergeCell ref="CX7:DO8"/>
    <mergeCell ref="DP7:EJ8"/>
    <mergeCell ref="B8:CJ8"/>
    <mergeCell ref="B9:CJ9"/>
    <mergeCell ref="CK9:CW10"/>
    <mergeCell ref="CX9:DO10"/>
    <mergeCell ref="DP9:EJ10"/>
    <mergeCell ref="B10:CJ10"/>
    <mergeCell ref="EK4:FE4"/>
    <mergeCell ref="A5:CJ5"/>
    <mergeCell ref="CK5:CW5"/>
    <mergeCell ref="CX5:DO5"/>
    <mergeCell ref="DP5:EJ5"/>
    <mergeCell ref="B6:CJ6"/>
    <mergeCell ref="CK6:CW6"/>
    <mergeCell ref="CX6:DO6"/>
    <mergeCell ref="DP6:EJ6"/>
    <mergeCell ref="DP14:EJ14"/>
    <mergeCell ref="EK5:FE5"/>
    <mergeCell ref="EK6:FE6"/>
    <mergeCell ref="EK7:FE8"/>
    <mergeCell ref="EK9:FE10"/>
    <mergeCell ref="A3:CJ4"/>
    <mergeCell ref="CK3:CW4"/>
    <mergeCell ref="CX3:DO4"/>
    <mergeCell ref="DP3:FE3"/>
    <mergeCell ref="DP4:EJ4"/>
    <mergeCell ref="EK22:FE22"/>
    <mergeCell ref="EK23:FE23"/>
    <mergeCell ref="B1:FD1"/>
    <mergeCell ref="CX21:DO21"/>
    <mergeCell ref="EK11:FE11"/>
    <mergeCell ref="EK12:FE12"/>
    <mergeCell ref="EK13:FE13"/>
    <mergeCell ref="B14:CJ14"/>
    <mergeCell ref="CK14:CW14"/>
    <mergeCell ref="CX14:DO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FF1" sqref="FF1:GI16384"/>
    </sheetView>
  </sheetViews>
  <sheetFormatPr defaultColWidth="0.875" defaultRowHeight="12.75"/>
  <cols>
    <col min="1" max="16384" width="0.875" style="1" customWidth="1"/>
  </cols>
  <sheetData>
    <row r="1" spans="2:160" ht="15.75">
      <c r="B1" s="105" t="s">
        <v>62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</row>
    <row r="2" ht="4.5" customHeight="1">
      <c r="ER2" s="42"/>
    </row>
    <row r="3" spans="1:161" ht="13.5" customHeight="1">
      <c r="A3" s="127" t="s">
        <v>12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9"/>
      <c r="CK3" s="133" t="s">
        <v>93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  <c r="CX3" s="133" t="s">
        <v>94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5"/>
      <c r="DP3" s="120" t="s">
        <v>13</v>
      </c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</row>
    <row r="4" spans="1:161" s="32" customFormat="1" ht="27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K4" s="136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4"/>
      <c r="CX4" s="136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4"/>
      <c r="DP4" s="120" t="s">
        <v>95</v>
      </c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 t="s">
        <v>96</v>
      </c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</row>
    <row r="5" spans="1:161" ht="12.75" customHeight="1">
      <c r="A5" s="137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9"/>
      <c r="CK5" s="137">
        <v>2</v>
      </c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9"/>
      <c r="CX5" s="137">
        <v>3</v>
      </c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9"/>
      <c r="DP5" s="140">
        <v>4</v>
      </c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20">
        <v>5</v>
      </c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</row>
    <row r="6" spans="1:161" ht="14.25" customHeight="1">
      <c r="A6" s="21"/>
      <c r="B6" s="142" t="s">
        <v>121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4"/>
      <c r="CK6" s="114" t="s">
        <v>41</v>
      </c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6"/>
      <c r="CX6" s="106" t="s">
        <v>138</v>
      </c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8"/>
      <c r="DP6" s="117">
        <v>5325.15</v>
      </c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</row>
    <row r="7" spans="1:161" ht="14.25" customHeight="1">
      <c r="A7" s="52"/>
      <c r="B7" s="166" t="s">
        <v>122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7"/>
      <c r="CK7" s="202" t="s">
        <v>42</v>
      </c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4"/>
      <c r="CX7" s="106" t="s">
        <v>138</v>
      </c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8"/>
      <c r="DP7" s="145">
        <f>DP6</f>
        <v>5325.15</v>
      </c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</row>
    <row r="8" spans="1:161" ht="14.25" customHeight="1">
      <c r="A8" s="5"/>
      <c r="B8" s="198" t="s">
        <v>123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9"/>
      <c r="CK8" s="114" t="s">
        <v>43</v>
      </c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6"/>
      <c r="CX8" s="106" t="s">
        <v>138</v>
      </c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8"/>
      <c r="DP8" s="196">
        <v>5136.31</v>
      </c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</row>
    <row r="9" spans="1:161" ht="12.75">
      <c r="A9" s="22"/>
      <c r="B9" s="148" t="s">
        <v>33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9"/>
      <c r="CK9" s="150" t="s">
        <v>44</v>
      </c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2"/>
      <c r="CX9" s="153" t="s">
        <v>138</v>
      </c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5"/>
      <c r="DP9" s="216">
        <f>DP8</f>
        <v>5136.31</v>
      </c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4"/>
      <c r="EK9" s="121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3"/>
    </row>
    <row r="10" spans="1:161" ht="12.75">
      <c r="A10" s="5"/>
      <c r="B10" s="162" t="s">
        <v>124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3"/>
      <c r="CK10" s="114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6"/>
      <c r="CX10" s="106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8"/>
      <c r="DP10" s="196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215"/>
      <c r="EK10" s="124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6"/>
    </row>
    <row r="11" spans="1:161" ht="14.25" customHeight="1">
      <c r="A11" s="52"/>
      <c r="B11" s="188" t="s">
        <v>125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9"/>
      <c r="CK11" s="114" t="s">
        <v>45</v>
      </c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6"/>
      <c r="CX11" s="106" t="s">
        <v>138</v>
      </c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8"/>
      <c r="DP11" s="145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</row>
    <row r="12" spans="1:161" ht="14.25" customHeight="1">
      <c r="A12" s="52"/>
      <c r="B12" s="188" t="s">
        <v>126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9"/>
      <c r="CK12" s="114" t="s">
        <v>46</v>
      </c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6"/>
      <c r="CX12" s="106" t="s">
        <v>138</v>
      </c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8"/>
      <c r="DP12" s="145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</row>
    <row r="13" spans="1:161" ht="14.25" customHeight="1">
      <c r="A13" s="52"/>
      <c r="B13" s="112" t="s">
        <v>127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3"/>
      <c r="CK13" s="114" t="s">
        <v>47</v>
      </c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6"/>
      <c r="CX13" s="106" t="s">
        <v>138</v>
      </c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8"/>
      <c r="DP13" s="145">
        <f>DP8</f>
        <v>5136.31</v>
      </c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</row>
    <row r="14" spans="1:161" ht="14.25" customHeight="1">
      <c r="A14" s="52"/>
      <c r="B14" s="188" t="s">
        <v>128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9"/>
      <c r="CK14" s="114" t="s">
        <v>48</v>
      </c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6"/>
      <c r="CX14" s="106" t="s">
        <v>138</v>
      </c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8"/>
      <c r="DP14" s="145">
        <f>DP13</f>
        <v>5136.31</v>
      </c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</row>
    <row r="15" spans="1:161" ht="14.25" customHeight="1">
      <c r="A15" s="52"/>
      <c r="B15" s="112" t="s">
        <v>129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3"/>
      <c r="CK15" s="114" t="s">
        <v>49</v>
      </c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6"/>
      <c r="CX15" s="106" t="s">
        <v>138</v>
      </c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8"/>
      <c r="DP15" s="183">
        <f>DP16+DP22</f>
        <v>4900.91455</v>
      </c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</row>
    <row r="16" spans="1:161" ht="12.75" customHeight="1">
      <c r="A16" s="22"/>
      <c r="B16" s="148" t="s">
        <v>33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9"/>
      <c r="CK16" s="150" t="s">
        <v>50</v>
      </c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2"/>
      <c r="CX16" s="153" t="s">
        <v>138</v>
      </c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5"/>
      <c r="DP16" s="190">
        <f>DP18+DP20+DP21</f>
        <v>4887.52185</v>
      </c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4"/>
      <c r="EK16" s="205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7"/>
    </row>
    <row r="17" spans="1:161" ht="12.75" customHeight="1">
      <c r="A17" s="5"/>
      <c r="B17" s="174" t="s">
        <v>130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5"/>
      <c r="CK17" s="114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6"/>
      <c r="CX17" s="106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8"/>
      <c r="DP17" s="196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215"/>
      <c r="EK17" s="208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10"/>
    </row>
    <row r="18" spans="1:161" ht="12.75" customHeight="1">
      <c r="A18" s="22"/>
      <c r="B18" s="211" t="s">
        <v>15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2"/>
      <c r="CK18" s="150" t="s">
        <v>51</v>
      </c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2"/>
      <c r="CX18" s="153" t="s">
        <v>138</v>
      </c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5"/>
      <c r="DP18" s="190">
        <v>3099.19772</v>
      </c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2"/>
      <c r="EK18" s="121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:161" ht="12.75" customHeight="1">
      <c r="A19" s="5"/>
      <c r="B19" s="194" t="s">
        <v>131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5"/>
      <c r="CK19" s="114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6"/>
      <c r="CX19" s="106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8"/>
      <c r="DP19" s="185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93"/>
      <c r="EK19" s="124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6"/>
    </row>
    <row r="20" spans="1:161" ht="14.25" customHeight="1">
      <c r="A20" s="52"/>
      <c r="B20" s="200" t="s">
        <v>132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1"/>
      <c r="CK20" s="114" t="s">
        <v>52</v>
      </c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6"/>
      <c r="CX20" s="106" t="s">
        <v>138</v>
      </c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8"/>
      <c r="DP20" s="183">
        <f>1276.09867+2.783</f>
        <v>1278.88167</v>
      </c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</row>
    <row r="21" spans="1:161" ht="14.25" customHeight="1">
      <c r="A21" s="52"/>
      <c r="B21" s="200" t="s">
        <v>133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1"/>
      <c r="CK21" s="114" t="s">
        <v>53</v>
      </c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6"/>
      <c r="CX21" s="106" t="s">
        <v>138</v>
      </c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8"/>
      <c r="DP21" s="183">
        <f>509.44246</f>
        <v>509.44246</v>
      </c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</row>
    <row r="22" spans="1:161" ht="14.25" customHeight="1">
      <c r="A22" s="52"/>
      <c r="B22" s="166" t="s">
        <v>134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7"/>
      <c r="CK22" s="202" t="s">
        <v>54</v>
      </c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4"/>
      <c r="CX22" s="106" t="s">
        <v>138</v>
      </c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8"/>
      <c r="DP22" s="183">
        <v>13.3927</v>
      </c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</row>
    <row r="23" spans="1:161" ht="14.25" customHeight="1">
      <c r="A23" s="5"/>
      <c r="B23" s="198" t="s">
        <v>135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9"/>
      <c r="CK23" s="114" t="s">
        <v>55</v>
      </c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6"/>
      <c r="CX23" s="106" t="s">
        <v>138</v>
      </c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8"/>
      <c r="DP23" s="185">
        <f>DP8-DP15</f>
        <v>235.39544999999998</v>
      </c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</row>
    <row r="24" spans="1:161" ht="12.75" customHeight="1">
      <c r="A24" s="52"/>
      <c r="B24" s="180" t="s">
        <v>136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1"/>
      <c r="CK24" s="114" t="s">
        <v>56</v>
      </c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6"/>
      <c r="CX24" s="106" t="s">
        <v>97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8"/>
      <c r="DP24" s="145">
        <v>0</v>
      </c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</row>
    <row r="25" spans="1:161" ht="12.75">
      <c r="A25" s="5"/>
      <c r="B25" s="174" t="s">
        <v>137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5"/>
      <c r="CK25" s="114" t="s">
        <v>69</v>
      </c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6"/>
      <c r="CX25" s="106" t="s">
        <v>97</v>
      </c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8"/>
      <c r="DP25" s="145">
        <v>0</v>
      </c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</row>
  </sheetData>
  <sheetProtection/>
  <mergeCells count="100">
    <mergeCell ref="CK9:CW10"/>
    <mergeCell ref="CX9:DO10"/>
    <mergeCell ref="DP9:EJ10"/>
    <mergeCell ref="EK9:FE10"/>
    <mergeCell ref="A3:CJ4"/>
    <mergeCell ref="CK3:CW4"/>
    <mergeCell ref="CX3:DO4"/>
    <mergeCell ref="DP3:FE3"/>
    <mergeCell ref="EK4:FE4"/>
    <mergeCell ref="CK7:CW7"/>
    <mergeCell ref="CX7:DO7"/>
    <mergeCell ref="DP7:EJ7"/>
    <mergeCell ref="EK7:FE7"/>
    <mergeCell ref="A5:CJ5"/>
    <mergeCell ref="CK6:CW6"/>
    <mergeCell ref="CX6:DO6"/>
    <mergeCell ref="DP6:EJ6"/>
    <mergeCell ref="CK5:CW5"/>
    <mergeCell ref="CX5:DO5"/>
    <mergeCell ref="DP5:EJ5"/>
    <mergeCell ref="EK6:FE6"/>
    <mergeCell ref="EK16:FE17"/>
    <mergeCell ref="B17:CJ17"/>
    <mergeCell ref="B18:CJ18"/>
    <mergeCell ref="CK18:CW19"/>
    <mergeCell ref="CX18:DO19"/>
    <mergeCell ref="B16:CJ16"/>
    <mergeCell ref="CK16:CW17"/>
    <mergeCell ref="CX16:DO17"/>
    <mergeCell ref="DP16:EJ17"/>
    <mergeCell ref="DP24:EJ24"/>
    <mergeCell ref="EK24:FE24"/>
    <mergeCell ref="B25:CJ25"/>
    <mergeCell ref="CK25:CW25"/>
    <mergeCell ref="CX25:DO25"/>
    <mergeCell ref="DP25:EJ25"/>
    <mergeCell ref="EK25:FE25"/>
    <mergeCell ref="B24:CJ24"/>
    <mergeCell ref="CK24:CW24"/>
    <mergeCell ref="CX24:DO24"/>
    <mergeCell ref="DP22:EJ22"/>
    <mergeCell ref="CK23:CW23"/>
    <mergeCell ref="CX23:DO23"/>
    <mergeCell ref="CX20:DO20"/>
    <mergeCell ref="DP20:EJ20"/>
    <mergeCell ref="B22:CJ22"/>
    <mergeCell ref="B23:CJ23"/>
    <mergeCell ref="CK22:CW22"/>
    <mergeCell ref="CX22:DO22"/>
    <mergeCell ref="EK20:FE20"/>
    <mergeCell ref="B21:CJ21"/>
    <mergeCell ref="CK21:CW21"/>
    <mergeCell ref="CX21:DO21"/>
    <mergeCell ref="DP21:EJ21"/>
    <mergeCell ref="B20:CJ20"/>
    <mergeCell ref="CK20:CW20"/>
    <mergeCell ref="EK21:FE21"/>
    <mergeCell ref="EK14:FE14"/>
    <mergeCell ref="B15:CJ15"/>
    <mergeCell ref="CK15:CW15"/>
    <mergeCell ref="CX15:DO15"/>
    <mergeCell ref="DP15:EJ15"/>
    <mergeCell ref="EK15:FE15"/>
    <mergeCell ref="DP14:EJ14"/>
    <mergeCell ref="B14:CJ14"/>
    <mergeCell ref="B13:CJ13"/>
    <mergeCell ref="CK13:CW13"/>
    <mergeCell ref="CX13:DO13"/>
    <mergeCell ref="DP13:EJ13"/>
    <mergeCell ref="EK13:FE13"/>
    <mergeCell ref="EK12:FE12"/>
    <mergeCell ref="DP4:EJ4"/>
    <mergeCell ref="CK14:CW14"/>
    <mergeCell ref="CX14:DO14"/>
    <mergeCell ref="EK11:FE11"/>
    <mergeCell ref="B7:CJ7"/>
    <mergeCell ref="B8:CJ8"/>
    <mergeCell ref="B9:CJ9"/>
    <mergeCell ref="CK8:CW8"/>
    <mergeCell ref="CX8:DO8"/>
    <mergeCell ref="DP12:EJ12"/>
    <mergeCell ref="EK5:FE5"/>
    <mergeCell ref="DP18:EJ19"/>
    <mergeCell ref="EK18:FE19"/>
    <mergeCell ref="B19:CJ19"/>
    <mergeCell ref="DP8:EJ8"/>
    <mergeCell ref="EK8:FE8"/>
    <mergeCell ref="CK11:CW11"/>
    <mergeCell ref="CX11:DO11"/>
    <mergeCell ref="DP11:EJ11"/>
    <mergeCell ref="B11:CJ11"/>
    <mergeCell ref="EK22:FE22"/>
    <mergeCell ref="B1:FD1"/>
    <mergeCell ref="DP23:EJ23"/>
    <mergeCell ref="EK23:FE23"/>
    <mergeCell ref="B6:CJ6"/>
    <mergeCell ref="B10:CJ10"/>
    <mergeCell ref="B12:CJ12"/>
    <mergeCell ref="CK12:CW12"/>
    <mergeCell ref="CX12:DO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19"/>
  <sheetViews>
    <sheetView view="pageBreakPreview" zoomScaleSheetLayoutView="100" zoomScalePageLayoutView="0" workbookViewId="0" topLeftCell="A1">
      <selection activeCell="DL6" sqref="DL6:EH6"/>
    </sheetView>
  </sheetViews>
  <sheetFormatPr defaultColWidth="0.875" defaultRowHeight="12.75"/>
  <cols>
    <col min="1" max="16384" width="0.875" style="1" customWidth="1"/>
  </cols>
  <sheetData>
    <row r="1" spans="2:160" ht="15.75">
      <c r="B1" s="105" t="s">
        <v>71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</row>
    <row r="2" ht="4.5" customHeight="1">
      <c r="ER2" s="42"/>
    </row>
    <row r="3" spans="1:161" ht="13.5" customHeight="1">
      <c r="A3" s="127" t="s">
        <v>12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9"/>
      <c r="CK3" s="133" t="s">
        <v>93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  <c r="CX3" s="133" t="s">
        <v>94</v>
      </c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5"/>
      <c r="DL3" s="120" t="s">
        <v>143</v>
      </c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</row>
    <row r="4" spans="1:161" ht="27" customHeigh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2"/>
      <c r="CK4" s="136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4"/>
      <c r="CX4" s="136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4"/>
      <c r="DL4" s="120" t="s">
        <v>95</v>
      </c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 t="s">
        <v>96</v>
      </c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</row>
    <row r="5" spans="1:161" s="32" customFormat="1" ht="12.75">
      <c r="A5" s="137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9"/>
      <c r="CK5" s="137">
        <v>2</v>
      </c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9"/>
      <c r="CX5" s="137">
        <v>3</v>
      </c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9"/>
      <c r="DL5" s="140">
        <v>4</v>
      </c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20">
        <v>5</v>
      </c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</row>
    <row r="6" spans="1:161" ht="13.5" customHeight="1">
      <c r="A6" s="21"/>
      <c r="B6" s="112" t="s">
        <v>139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1"/>
      <c r="CK6" s="114" t="s">
        <v>70</v>
      </c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6"/>
      <c r="CX6" s="106" t="s">
        <v>140</v>
      </c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8"/>
      <c r="DL6" s="145">
        <v>5458.24</v>
      </c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</row>
    <row r="7" spans="1:161" ht="13.5" customHeight="1">
      <c r="A7" s="52"/>
      <c r="B7" s="180" t="s">
        <v>141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1"/>
      <c r="CK7" s="114" t="s">
        <v>72</v>
      </c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6"/>
      <c r="CX7" s="106" t="s">
        <v>105</v>
      </c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8"/>
      <c r="DL7" s="145">
        <v>0</v>
      </c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</row>
    <row r="8" spans="1:161" ht="13.5" customHeight="1">
      <c r="A8" s="52"/>
      <c r="B8" s="180" t="s">
        <v>142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1"/>
      <c r="CK8" s="114" t="s">
        <v>73</v>
      </c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6"/>
      <c r="CX8" s="106" t="s">
        <v>105</v>
      </c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8"/>
      <c r="DL8" s="145">
        <v>0</v>
      </c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</row>
    <row r="9" ht="12" customHeight="1"/>
    <row r="10" ht="12" customHeight="1"/>
    <row r="11" spans="14:149" ht="11.25" customHeight="1">
      <c r="N11" s="29" t="s">
        <v>75</v>
      </c>
      <c r="P11" s="48"/>
      <c r="Q11" s="48"/>
      <c r="R11" s="48"/>
      <c r="S11" s="48"/>
      <c r="T11" s="48"/>
      <c r="U11" s="48"/>
      <c r="V11" s="48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ES11" s="9"/>
    </row>
    <row r="12" spans="14:149" ht="11.25" customHeight="1">
      <c r="N12" s="29" t="s">
        <v>84</v>
      </c>
      <c r="P12" s="29"/>
      <c r="Q12" s="29"/>
      <c r="R12" s="29"/>
      <c r="S12" s="29"/>
      <c r="T12" s="29"/>
      <c r="U12" s="29"/>
      <c r="V12" s="29"/>
      <c r="W12" s="31"/>
      <c r="X12" s="31"/>
      <c r="Y12" s="31"/>
      <c r="Z12" s="31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49"/>
      <c r="BF12" s="49"/>
      <c r="BG12" s="49"/>
      <c r="BH12" s="49"/>
      <c r="ES12" s="9"/>
    </row>
    <row r="13" spans="14:149" ht="11.25" customHeight="1">
      <c r="N13" s="29" t="s">
        <v>85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ES13" s="9"/>
    </row>
    <row r="14" spans="14:149" ht="11.25" customHeight="1">
      <c r="N14" s="31" t="s">
        <v>86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50"/>
    </row>
    <row r="15" spans="14:149" s="23" customFormat="1" ht="11.25" customHeight="1">
      <c r="N15" s="31" t="s">
        <v>87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50"/>
    </row>
    <row r="16" spans="14:149" s="23" customFormat="1" ht="11.25" customHeight="1"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BC16" s="217" t="s">
        <v>59</v>
      </c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I16" s="217" t="s">
        <v>57</v>
      </c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O16" s="217" t="s">
        <v>58</v>
      </c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30"/>
    </row>
    <row r="17" spans="14:149" s="23" customFormat="1" ht="6" customHeight="1"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</row>
    <row r="18" spans="55:149" ht="12" customHeight="1">
      <c r="BC18" s="59" t="s">
        <v>146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I18" s="1" t="s">
        <v>78</v>
      </c>
      <c r="CP18" s="26"/>
      <c r="CQ18" s="222" t="s">
        <v>147</v>
      </c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O18" s="1" t="s">
        <v>76</v>
      </c>
      <c r="DQ18" s="59" t="s">
        <v>37</v>
      </c>
      <c r="DR18" s="59"/>
      <c r="DS18" s="59"/>
      <c r="DT18" s="59"/>
      <c r="DU18" s="1" t="s">
        <v>77</v>
      </c>
      <c r="DX18" s="59" t="s">
        <v>14</v>
      </c>
      <c r="DY18" s="59"/>
      <c r="DZ18" s="59"/>
      <c r="EA18" s="59"/>
      <c r="EB18" s="59"/>
      <c r="EC18" s="59"/>
      <c r="ED18" s="59"/>
      <c r="EE18" s="59"/>
      <c r="EF18" s="59"/>
      <c r="EG18" s="59"/>
      <c r="EH18" s="223">
        <v>20</v>
      </c>
      <c r="EI18" s="223"/>
      <c r="EJ18" s="223"/>
      <c r="EK18" s="223"/>
      <c r="EL18" s="224" t="s">
        <v>38</v>
      </c>
      <c r="EM18" s="224"/>
      <c r="EN18" s="224"/>
      <c r="EO18" s="1" t="s">
        <v>74</v>
      </c>
      <c r="ES18" s="9"/>
    </row>
    <row r="19" spans="55:149" s="23" customFormat="1" ht="12" customHeight="1">
      <c r="BC19" s="217" t="s">
        <v>60</v>
      </c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DO19" s="218" t="s">
        <v>61</v>
      </c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30"/>
    </row>
  </sheetData>
  <sheetProtection/>
  <mergeCells count="41">
    <mergeCell ref="BC16:CF16"/>
    <mergeCell ref="B8:CJ8"/>
    <mergeCell ref="EI5:FE5"/>
    <mergeCell ref="A5:CJ5"/>
    <mergeCell ref="DX18:EG18"/>
    <mergeCell ref="B7:CJ7"/>
    <mergeCell ref="EL18:EN18"/>
    <mergeCell ref="EI7:FE7"/>
    <mergeCell ref="DO16:ER16"/>
    <mergeCell ref="DL8:EH8"/>
    <mergeCell ref="CK7:CW7"/>
    <mergeCell ref="CK6:CW6"/>
    <mergeCell ref="EI4:FE4"/>
    <mergeCell ref="DL5:EH5"/>
    <mergeCell ref="CQ18:DL18"/>
    <mergeCell ref="CX3:DK4"/>
    <mergeCell ref="CX7:DK7"/>
    <mergeCell ref="CK8:CW8"/>
    <mergeCell ref="EI6:FE6"/>
    <mergeCell ref="CI16:DL16"/>
    <mergeCell ref="EH18:EK18"/>
    <mergeCell ref="EI8:FE8"/>
    <mergeCell ref="B1:FD1"/>
    <mergeCell ref="CX6:DK6"/>
    <mergeCell ref="DL3:FE3"/>
    <mergeCell ref="B6:CJ6"/>
    <mergeCell ref="DL4:EH4"/>
    <mergeCell ref="CX5:DK5"/>
    <mergeCell ref="A3:CJ4"/>
    <mergeCell ref="CK3:CW4"/>
    <mergeCell ref="CK5:CW5"/>
    <mergeCell ref="DQ18:DT18"/>
    <mergeCell ref="DL7:EH7"/>
    <mergeCell ref="BC18:CF18"/>
    <mergeCell ref="DL6:EH6"/>
    <mergeCell ref="BC19:CF19"/>
    <mergeCell ref="DO19:ER19"/>
    <mergeCell ref="BC14:CF15"/>
    <mergeCell ref="CI14:DL15"/>
    <mergeCell ref="DO14:ER15"/>
    <mergeCell ref="CX8:DK8"/>
  </mergeCells>
  <hyperlinks>
    <hyperlink ref="CQ18" r:id="rId1" display="vodokanal@vodahm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05-3783</cp:lastModifiedBy>
  <cp:lastPrinted>2021-01-18T11:03:40Z</cp:lastPrinted>
  <dcterms:created xsi:type="dcterms:W3CDTF">2006-07-06T12:18:17Z</dcterms:created>
  <dcterms:modified xsi:type="dcterms:W3CDTF">2022-01-17T05:33:01Z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