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780" windowWidth="14700" windowHeight="12165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'стр.1'!$A$1:$EY$32</definedName>
    <definedName name="_xlnm.Print_Area" localSheetId="1">'стр.2'!$A$1:$ER$31</definedName>
    <definedName name="_xlnm.Print_Area" localSheetId="2">'стр.3'!$A$1:$ER$24</definedName>
    <definedName name="_xlnm.Print_Area" localSheetId="3">'стр.4'!$A$1:$ER$19</definedName>
  </definedNames>
  <calcPr fullCalcOnLoad="1"/>
</workbook>
</file>

<file path=xl/sharedStrings.xml><?xml version="1.0" encoding="utf-8"?>
<sst xmlns="http://schemas.openxmlformats.org/spreadsheetml/2006/main" count="172" uniqueCount="146">
  <si>
    <t>Наименование отчитывающейся организации</t>
  </si>
  <si>
    <t>Почтовый адрес</t>
  </si>
  <si>
    <t>Код
формы
по ОКУД</t>
  </si>
  <si>
    <t>Код</t>
  </si>
  <si>
    <t>0609231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</si>
  <si>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</si>
  <si>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</si>
  <si>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за 20</t>
  </si>
  <si>
    <t xml:space="preserve"> г.</t>
  </si>
  <si>
    <t>-</t>
  </si>
  <si>
    <t>Годовая</t>
  </si>
  <si>
    <t>22 января</t>
  </si>
  <si>
    <t>СВЕДЕНИЯ О РАБОТЕ ВОДОПРОВОДА
(ОТДЕЛЬНОЙ ВОДОПРОВОДНОЙ СЕТИ)</t>
  </si>
  <si>
    <t>Форма № 1-водопровод</t>
  </si>
  <si>
    <t>Показатели</t>
  </si>
  <si>
    <t>№
строки</t>
  </si>
  <si>
    <t>Фактически</t>
  </si>
  <si>
    <t>01</t>
  </si>
  <si>
    <t>из них:</t>
  </si>
  <si>
    <t>02</t>
  </si>
  <si>
    <t>03</t>
  </si>
  <si>
    <t>04</t>
  </si>
  <si>
    <t>05</t>
  </si>
  <si>
    <t>06</t>
  </si>
  <si>
    <t>Раздел I. Наличие водопроводных сооружений (на конец года)</t>
  </si>
  <si>
    <t>07</t>
  </si>
  <si>
    <t>08</t>
  </si>
  <si>
    <t>09</t>
  </si>
  <si>
    <t>Одиночное протяжение:</t>
  </si>
  <si>
    <t>10</t>
  </si>
  <si>
    <t>11</t>
  </si>
  <si>
    <t>12</t>
  </si>
  <si>
    <t>13</t>
  </si>
  <si>
    <t>14</t>
  </si>
  <si>
    <t>15</t>
  </si>
  <si>
    <t>16</t>
  </si>
  <si>
    <t>в том числе: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</si>
  <si>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</si>
  <si>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</si>
  <si>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</si>
  <si>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</si>
  <si>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</si>
  <si>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</si>
  <si>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</si>
  <si>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</si>
  <si>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</si>
  <si>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</si>
  <si>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</si>
  <si>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</si>
  <si>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</si>
  <si>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</si>
  <si>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</si>
  <si>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</si>
  <si>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</si>
  <si>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</si>
  <si>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</si>
  <si>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</si>
  <si>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</si>
  <si>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</si>
  <si>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</si>
  <si>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</si>
  <si>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</si>
  <si>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</si>
  <si>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</si>
  <si>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</si>
  <si>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II. Работа водопровода за год</t>
  </si>
  <si>
    <t>ФЕДЕРАЛЬНОЕ СТАТИСТИЧЕСКОЕ НАБЛЮДЕНИЕ</t>
  </si>
  <si>
    <t>ВОЗМОЖНО ПРЕДОСТАВЛЕНИЕ В ЭЛЕКТРОННОМ ВИДЕ</t>
  </si>
  <si>
    <t>Сроки предоставления</t>
  </si>
  <si>
    <t>Предоставляют:</t>
  </si>
  <si>
    <t>от</t>
  </si>
  <si>
    <t>№</t>
  </si>
  <si>
    <t>Из строки 01 число водопроводов и отдельных водопроводных сетей, находящихся:</t>
  </si>
  <si>
    <t>40</t>
  </si>
  <si>
    <t>41</t>
  </si>
  <si>
    <t>Раздел III. Энергосбережение</t>
  </si>
  <si>
    <t>42</t>
  </si>
  <si>
    <t>43</t>
  </si>
  <si>
    <t xml:space="preserve"> год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</si>
  <si>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</si>
  <si>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</si>
  <si>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</si>
  <si>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</si>
  <si>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</si>
  <si>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</si>
  <si>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</si>
  <si>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E-mail:</t>
  </si>
  <si>
    <t>тип поселения: код 1 - города и поселки городского типа;
код 2 - сельские населенные пункты</t>
  </si>
  <si>
    <t>территориальному органу Росстата в субъекте Российской Федерации</t>
  </si>
  <si>
    <t>по установленному им адресу</t>
  </si>
  <si>
    <t>Приказ Росстата:
Об утверждении формы
от 15.08.2016 № 427
О внесении изменений (при наличии)</t>
  </si>
  <si>
    <t xml:space="preserve">юридические лица: органы местного самоуправления, организации, отпускающие воду </t>
  </si>
  <si>
    <t xml:space="preserve">населению или бюджетофинансируемым организациям (включая организации, </t>
  </si>
  <si>
    <t>арендующие мощности для оказания услуг):</t>
  </si>
  <si>
    <t>Коды по ОКЕИ: ед. - 642; тыс. куб. м/сут. - 599; км - 008; тыс. руб. - 384</t>
  </si>
  <si>
    <t>Число водопроводов и отдельных водопроводных сетей, ед.</t>
  </si>
  <si>
    <t>число отдельных водопроводных сетей, ед.</t>
  </si>
  <si>
    <t>в аренде, ед.</t>
  </si>
  <si>
    <t>в концессии, ед.</t>
  </si>
  <si>
    <t>Число уличных водоразборов (будок, колонок, кранов), ед.</t>
  </si>
  <si>
    <t>Число насосных станций 1-го подъема, ед.</t>
  </si>
  <si>
    <t>Число насосных станций 2-го и 3-го подъема, ед.</t>
  </si>
  <si>
    <t>Установленная производственная мощность насосных станций 1 подъема, тыс. куб. м/сут.</t>
  </si>
  <si>
    <t>Установленная производственная мощность насосных станций 2 подъема, тыс. куб. м/сут.</t>
  </si>
  <si>
    <t>Установленная производственная мощность очистных сооружений, тыс. куб. м/сут.</t>
  </si>
  <si>
    <t>Установленная производственная мощность водопровода, тыс. куб. м/сут.</t>
  </si>
  <si>
    <t>водоводов, км</t>
  </si>
  <si>
    <t>в том числе нуждающихся в замене, км</t>
  </si>
  <si>
    <t>уличной водопроводной сети, км</t>
  </si>
  <si>
    <t>в том числе нуждающейся в замене, км</t>
  </si>
  <si>
    <t>внутриквартальной и внутридворовой сети, км</t>
  </si>
  <si>
    <t>Заменено водопроводных сетей - всего, км</t>
  </si>
  <si>
    <t>Среднегодовая стоимость производственных мощностей водопроводов и водопроводных сетей (балансовая и арендованная), тыс. руб.</t>
  </si>
  <si>
    <t>Экономия от работ по модернизации, тыс. руб.</t>
  </si>
  <si>
    <t>Коды по ОКЕИ: ед. - 642; тыс. куб. м - 114</t>
  </si>
  <si>
    <t>Поднято воды насосными станциями 
1 подъема, тыс. куб. м</t>
  </si>
  <si>
    <t>в том числе подземной, тыс. куб. м</t>
  </si>
  <si>
    <t>Подано воды в сеть - всего, тыс. куб. м</t>
  </si>
  <si>
    <t>своими насосами, тыс. куб. м</t>
  </si>
  <si>
    <t>самотеком, тыс. куб. м</t>
  </si>
  <si>
    <t>воды, полученной со стороны, тыс. куб. м</t>
  </si>
  <si>
    <t>Пропущено воды через очистные сооружения, тыс. куб. м</t>
  </si>
  <si>
    <t>из нее нормативно очищенная, тыс. куб. м</t>
  </si>
  <si>
    <t>Отпущено воды всем потребителям (стр. 33 + стр. 37), тыс. куб. м</t>
  </si>
  <si>
    <t>своим потребителям (абонентам), тыс. куб. м</t>
  </si>
  <si>
    <t>населению, тыс. куб. м</t>
  </si>
  <si>
    <t>бюджетофинансируемым организациям, тыс. куб. м</t>
  </si>
  <si>
    <t>прочим организациям, тыс. куб. м</t>
  </si>
  <si>
    <t>другим водопроводам, отдельным водопроводным сетям, тыс. куб. м</t>
  </si>
  <si>
    <t>Утечка и неучтенный расход воды (стр. 26 - стр. 32), тыс. куб. м</t>
  </si>
  <si>
    <t>Число аварий, ед.</t>
  </si>
  <si>
    <t>из них на водопроводных сетях, ед.</t>
  </si>
  <si>
    <t>Коды по ОКЕИ: тыс. квт.ч - 246; тыс. руб. - 384</t>
  </si>
  <si>
    <t>Расход электроэнергии на весь объем произведенных 
ресурсов, тыс. квт.ч</t>
  </si>
  <si>
    <t>Затраты на мероприятия по энергосбережению, тыс. руб.</t>
  </si>
  <si>
    <t>Экономия от проведенных мероприятий 
по энергосбережению, тыс. руб.</t>
  </si>
  <si>
    <t>Приложение № 5</t>
  </si>
  <si>
    <t>26147657</t>
  </si>
  <si>
    <t>1</t>
  </si>
  <si>
    <t>Муниципальное Водоканализационное предприятие</t>
  </si>
  <si>
    <t>628011  ХМАО Тюменская область,  г.Ханты-Мансийск, ул.Сирина, 59</t>
  </si>
  <si>
    <t>Директор</t>
  </si>
  <si>
    <t>Молчанов Н.Н.</t>
  </si>
  <si>
    <t>301-588</t>
  </si>
  <si>
    <t>vodokanal@ugramail.ru</t>
  </si>
  <si>
    <t>откорректированно 27.01.2017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</si>
</sst>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33" borderId="14" xfId="0" applyNumberFormat="1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49" fontId="1" fillId="0" borderId="3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49" fontId="1" fillId="0" borderId="2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14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34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1" xfId="0" applyFont="1" applyBorder="1" applyAlignment="1">
      <alignment horizontal="left" indent="3"/>
    </xf>
    <xf numFmtId="0" fontId="1" fillId="0" borderId="12" xfId="0" applyFont="1" applyBorder="1" applyAlignment="1">
      <alignment horizontal="left" indent="3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22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2" fontId="1" fillId="0" borderId="22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168" fontId="1" fillId="0" borderId="22" xfId="0" applyNumberFormat="1" applyFont="1" applyFill="1" applyBorder="1" applyAlignment="1">
      <alignment horizontal="center" vertical="center"/>
    </xf>
    <xf numFmtId="168" fontId="1" fillId="0" borderId="34" xfId="0" applyNumberFormat="1" applyFont="1" applyFill="1" applyBorder="1" applyAlignment="1">
      <alignment horizontal="center" vertical="center"/>
    </xf>
    <xf numFmtId="168" fontId="1" fillId="0" borderId="35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168" fontId="1" fillId="0" borderId="22" xfId="0" applyNumberFormat="1" applyFont="1" applyFill="1" applyBorder="1" applyAlignment="1">
      <alignment horizontal="center"/>
    </xf>
    <xf numFmtId="168" fontId="1" fillId="0" borderId="34" xfId="0" applyNumberFormat="1" applyFont="1" applyFill="1" applyBorder="1" applyAlignment="1">
      <alignment horizontal="center"/>
    </xf>
    <xf numFmtId="168" fontId="1" fillId="0" borderId="3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28" fillId="0" borderId="14" xfId="42" applyNumberForma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dokanal@ugra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DR30" sqref="DR30:EY30"/>
    </sheetView>
  </sheetViews>
  <sheetFormatPr defaultColWidth="0.875" defaultRowHeight="12.75"/>
  <cols>
    <col min="1" max="6" width="0.875" style="1" customWidth="1"/>
    <col min="7" max="7" width="0.74609375" style="1" customWidth="1"/>
    <col min="8" max="16384" width="0.875" style="1" customWidth="1"/>
  </cols>
  <sheetData>
    <row r="1" ht="12.75">
      <c r="EY1" s="47" t="s">
        <v>136</v>
      </c>
    </row>
    <row r="2" ht="13.5" thickBot="1"/>
    <row r="3" spans="19:138" ht="18.75" customHeight="1" thickBot="1">
      <c r="S3" s="70" t="s">
        <v>66</v>
      </c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2"/>
    </row>
    <row r="4" spans="9:16" ht="15" customHeight="1" thickBot="1">
      <c r="I4"/>
      <c r="J4"/>
      <c r="K4"/>
      <c r="L4"/>
      <c r="O4"/>
      <c r="P4"/>
    </row>
    <row r="5" spans="12:143" ht="54.75" customHeight="1" thickBot="1">
      <c r="L5" s="11"/>
      <c r="N5" s="37"/>
      <c r="O5" s="79" t="s">
        <v>6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38"/>
    </row>
    <row r="6" ht="12.75" customHeight="1" thickBot="1"/>
    <row r="7" spans="19:138" ht="15" customHeight="1" thickBot="1">
      <c r="S7" s="76" t="s">
        <v>67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8"/>
    </row>
    <row r="8" ht="12.75" customHeight="1" thickBot="1"/>
    <row r="9" spans="29:128" ht="27" customHeight="1">
      <c r="AC9" s="73" t="s">
        <v>12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5"/>
    </row>
    <row r="10" spans="29:128" ht="12.75" customHeight="1">
      <c r="AC10" s="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 t="s">
        <v>7</v>
      </c>
      <c r="CA10" s="86" t="s">
        <v>35</v>
      </c>
      <c r="CB10" s="86"/>
      <c r="CC10" s="86"/>
      <c r="CD10" s="13" t="s">
        <v>8</v>
      </c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5"/>
    </row>
    <row r="11" spans="29:128" ht="6" customHeight="1" thickBot="1">
      <c r="AC11" s="16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8"/>
      <c r="CA11" s="18"/>
      <c r="CB11" s="18"/>
      <c r="CC11" s="18"/>
      <c r="CD11" s="18"/>
      <c r="CE11" s="18"/>
      <c r="CF11" s="18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9"/>
    </row>
    <row r="12" ht="27" customHeight="1" thickBot="1"/>
    <row r="13" spans="1:155" ht="16.5" customHeight="1" thickBot="1">
      <c r="A13" s="76" t="s">
        <v>69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8"/>
      <c r="CG13" s="76" t="s">
        <v>68</v>
      </c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8"/>
      <c r="DO13" s="29"/>
      <c r="DP13" s="29"/>
      <c r="DQ13" s="29"/>
      <c r="DR13" s="29"/>
      <c r="DS13" s="29"/>
      <c r="DT13" s="29"/>
      <c r="DU13" s="67" t="s">
        <v>13</v>
      </c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9"/>
      <c r="EU13" s="20"/>
      <c r="EV13" s="29"/>
      <c r="EW13" s="29"/>
      <c r="EX13" s="29"/>
      <c r="EY13" s="29"/>
    </row>
    <row r="14" spans="1:155" ht="13.5" customHeight="1">
      <c r="A14" s="48"/>
      <c r="B14" s="51" t="s">
        <v>91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2"/>
      <c r="CG14" s="80" t="s">
        <v>11</v>
      </c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1"/>
      <c r="DO14" s="29"/>
      <c r="DP14" s="84" t="s">
        <v>90</v>
      </c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</row>
    <row r="15" spans="1:155" ht="10.5" customHeight="1">
      <c r="A15" s="27"/>
      <c r="B15" s="31" t="s">
        <v>92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49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1"/>
      <c r="DO15" s="29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</row>
    <row r="16" spans="1:155" ht="10.5" customHeight="1">
      <c r="A16" s="27"/>
      <c r="B16" s="31" t="s">
        <v>93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49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1"/>
      <c r="DO16" s="29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</row>
    <row r="17" spans="1:155" ht="12.75" customHeight="1">
      <c r="A17" s="27"/>
      <c r="B17" s="90" t="s">
        <v>9</v>
      </c>
      <c r="C17" s="90"/>
      <c r="D17" s="90"/>
      <c r="E17" s="90"/>
      <c r="F17" s="31" t="s">
        <v>88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49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O17" s="29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</row>
    <row r="18" spans="1:155" ht="10.5" customHeight="1">
      <c r="A18" s="27"/>
      <c r="F18" s="31" t="s">
        <v>89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49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1"/>
      <c r="DO18" s="29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</row>
    <row r="19" spans="1:155" ht="12.75" customHeight="1">
      <c r="A19" s="5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49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1"/>
      <c r="DO19" s="29"/>
      <c r="DP19" s="28"/>
      <c r="DQ19" s="29"/>
      <c r="DR19" s="29"/>
      <c r="DS19" s="29"/>
      <c r="DT19" s="28"/>
      <c r="DU19" s="85" t="s">
        <v>70</v>
      </c>
      <c r="DV19" s="85"/>
      <c r="DW19" s="85"/>
      <c r="DX19" s="85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85" t="s">
        <v>71</v>
      </c>
      <c r="EL19" s="85"/>
      <c r="EM19" s="85"/>
      <c r="EN19" s="85"/>
      <c r="EO19" s="98"/>
      <c r="EP19" s="98"/>
      <c r="EQ19" s="98"/>
      <c r="ER19" s="98"/>
      <c r="ES19" s="98"/>
      <c r="ET19" s="28"/>
      <c r="EU19" s="29"/>
      <c r="EV19" s="29"/>
      <c r="EW19" s="29"/>
      <c r="EX19" s="29"/>
      <c r="EY19" s="29"/>
    </row>
    <row r="20" spans="1:155" ht="12.75" customHeight="1">
      <c r="A20" s="41"/>
      <c r="B20" s="42"/>
      <c r="C20" s="42"/>
      <c r="D20" s="4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1"/>
      <c r="DO20" s="29"/>
      <c r="DP20" s="28"/>
      <c r="DQ20" s="29"/>
      <c r="DR20" s="29"/>
      <c r="DS20" s="29"/>
      <c r="DT20" s="28"/>
      <c r="DU20" s="85" t="s">
        <v>70</v>
      </c>
      <c r="DV20" s="85"/>
      <c r="DW20" s="85"/>
      <c r="DX20" s="85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85" t="s">
        <v>71</v>
      </c>
      <c r="EL20" s="85"/>
      <c r="EM20" s="85"/>
      <c r="EN20" s="85"/>
      <c r="EO20" s="98"/>
      <c r="EP20" s="98"/>
      <c r="EQ20" s="98"/>
      <c r="ER20" s="98"/>
      <c r="ES20" s="98"/>
      <c r="ET20" s="28"/>
      <c r="EU20" s="29"/>
      <c r="EV20" s="29"/>
      <c r="EW20" s="29"/>
      <c r="EX20" s="29"/>
      <c r="EY20" s="29"/>
    </row>
    <row r="21" spans="1:155" ht="9" customHeight="1" thickBot="1">
      <c r="A21" s="41"/>
      <c r="B21" s="42"/>
      <c r="C21" s="42"/>
      <c r="D21" s="4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1"/>
      <c r="DO21" s="29"/>
      <c r="DP21" s="29"/>
      <c r="DQ21" s="29"/>
      <c r="DR21" s="29"/>
      <c r="DS21" s="29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9"/>
      <c r="EW21" s="29"/>
      <c r="EX21" s="29"/>
      <c r="EY21" s="29"/>
    </row>
    <row r="22" spans="1:155" ht="16.5" customHeight="1" thickBot="1">
      <c r="A22" s="43"/>
      <c r="B22" s="44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6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3"/>
      <c r="DO22" s="21"/>
      <c r="DP22" s="29"/>
      <c r="DQ22" s="29"/>
      <c r="DR22" s="29"/>
      <c r="DS22" s="29"/>
      <c r="DT22" s="21"/>
      <c r="DU22" s="87" t="s">
        <v>10</v>
      </c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9"/>
      <c r="EU22" s="21"/>
      <c r="EV22" s="29"/>
      <c r="EW22" s="29"/>
      <c r="EX22" s="29"/>
      <c r="EY22" s="29"/>
    </row>
    <row r="23" spans="117:155" ht="12.75"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</row>
    <row r="24" spans="116:155" ht="12.75"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</row>
    <row r="25" spans="1:155" ht="15" customHeight="1">
      <c r="A25" s="2"/>
      <c r="B25" s="92" t="s">
        <v>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3" t="s">
        <v>139</v>
      </c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25"/>
      <c r="ER25" s="25"/>
      <c r="ES25" s="25"/>
      <c r="ET25" s="25"/>
      <c r="EU25" s="3"/>
      <c r="EV25" s="3"/>
      <c r="EW25" s="3"/>
      <c r="EX25" s="3"/>
      <c r="EY25" s="4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5" customHeight="1">
      <c r="A27" s="8"/>
      <c r="B27" s="92" t="s">
        <v>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4" t="s">
        <v>140</v>
      </c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36"/>
      <c r="ER27" s="36"/>
      <c r="ES27" s="36"/>
      <c r="ET27" s="36"/>
      <c r="EU27" s="3"/>
      <c r="EV27" s="3"/>
      <c r="EW27" s="3"/>
      <c r="EX27" s="3"/>
      <c r="EY27" s="4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10"/>
    </row>
    <row r="29" spans="1:155" ht="18" customHeight="1" thickBot="1">
      <c r="A29" s="61" t="s">
        <v>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87" t="s">
        <v>3</v>
      </c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9"/>
    </row>
    <row r="30" spans="1:155" ht="40.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 t="s">
        <v>5</v>
      </c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5" t="s">
        <v>87</v>
      </c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58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8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60"/>
    </row>
    <row r="31" spans="1:155" s="26" customFormat="1" ht="13.5" thickBot="1">
      <c r="A31" s="57">
        <v>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v>2</v>
      </c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>
        <v>3</v>
      </c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>
        <v>4</v>
      </c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>
        <v>5</v>
      </c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</row>
    <row r="32" spans="1:155" s="26" customFormat="1" ht="14.25" customHeight="1" thickBot="1">
      <c r="A32" s="95" t="s">
        <v>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  <c r="R32" s="91" t="s">
        <v>137</v>
      </c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 t="s">
        <v>138</v>
      </c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</row>
  </sheetData>
  <sheetProtection/>
  <mergeCells count="40">
    <mergeCell ref="BA32:CI32"/>
    <mergeCell ref="CJ32:DQ32"/>
    <mergeCell ref="DU22:ET22"/>
    <mergeCell ref="DY19:EJ19"/>
    <mergeCell ref="EK19:EN19"/>
    <mergeCell ref="EO19:ES19"/>
    <mergeCell ref="DU20:DX20"/>
    <mergeCell ref="DY20:EJ20"/>
    <mergeCell ref="EK20:EN20"/>
    <mergeCell ref="EO20:ES20"/>
    <mergeCell ref="CG13:DM13"/>
    <mergeCell ref="R29:EY29"/>
    <mergeCell ref="B17:E17"/>
    <mergeCell ref="DR32:EY32"/>
    <mergeCell ref="B27:R27"/>
    <mergeCell ref="B25:AV25"/>
    <mergeCell ref="AW25:EP25"/>
    <mergeCell ref="S27:EP27"/>
    <mergeCell ref="A32:Q32"/>
    <mergeCell ref="R32:AZ32"/>
    <mergeCell ref="DU13:ET13"/>
    <mergeCell ref="S3:EH3"/>
    <mergeCell ref="AC9:DX9"/>
    <mergeCell ref="S7:EH7"/>
    <mergeCell ref="O5:EL5"/>
    <mergeCell ref="CG14:DM22"/>
    <mergeCell ref="DP14:EY18"/>
    <mergeCell ref="DU19:DX19"/>
    <mergeCell ref="CA10:CC10"/>
    <mergeCell ref="A13:CF13"/>
    <mergeCell ref="A31:Q31"/>
    <mergeCell ref="R31:AZ31"/>
    <mergeCell ref="BA31:CI31"/>
    <mergeCell ref="CJ31:DQ31"/>
    <mergeCell ref="DR31:EY31"/>
    <mergeCell ref="DR30:EY30"/>
    <mergeCell ref="A29:Q30"/>
    <mergeCell ref="R30:AZ30"/>
    <mergeCell ref="BA30:CI30"/>
    <mergeCell ref="CJ30:DQ3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31"/>
  <sheetViews>
    <sheetView view="pageBreakPreview" zoomScaleSheetLayoutView="100" zoomScalePageLayoutView="0" workbookViewId="0" topLeftCell="A1">
      <selection activeCell="CT41" sqref="CT41"/>
    </sheetView>
  </sheetViews>
  <sheetFormatPr defaultColWidth="0.875" defaultRowHeight="12.75"/>
  <cols>
    <col min="1" max="148" width="0.875" style="1" customWidth="1"/>
    <col min="149" max="149" width="26.625" style="1" customWidth="1"/>
    <col min="150" max="16384" width="0.875" style="1" customWidth="1"/>
  </cols>
  <sheetData>
    <row r="1" spans="2:148" ht="15.75">
      <c r="B1" s="154" t="s">
        <v>24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35"/>
    </row>
    <row r="2" ht="12.75" customHeight="1">
      <c r="ER2" s="47" t="s">
        <v>94</v>
      </c>
    </row>
    <row r="3" spans="1:148" ht="27" customHeight="1">
      <c r="A3" s="133" t="s">
        <v>14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5"/>
      <c r="CN3" s="136" t="s">
        <v>15</v>
      </c>
      <c r="CO3" s="137"/>
      <c r="CP3" s="137"/>
      <c r="CQ3" s="137"/>
      <c r="CR3" s="137"/>
      <c r="CS3" s="137"/>
      <c r="CT3" s="137"/>
      <c r="CU3" s="137"/>
      <c r="CV3" s="137"/>
      <c r="CW3" s="138"/>
      <c r="CX3" s="133" t="s">
        <v>16</v>
      </c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5"/>
    </row>
    <row r="4" spans="1:148" s="34" customFormat="1" ht="13.5" customHeight="1">
      <c r="A4" s="133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5"/>
      <c r="CN4" s="133">
        <v>2</v>
      </c>
      <c r="CO4" s="134"/>
      <c r="CP4" s="134"/>
      <c r="CQ4" s="134"/>
      <c r="CR4" s="134"/>
      <c r="CS4" s="134"/>
      <c r="CT4" s="134"/>
      <c r="CU4" s="134"/>
      <c r="CV4" s="134"/>
      <c r="CW4" s="135"/>
      <c r="CX4" s="133">
        <v>3</v>
      </c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5"/>
    </row>
    <row r="5" spans="1:148" ht="12.75">
      <c r="A5" s="22"/>
      <c r="B5" s="107" t="s">
        <v>95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8"/>
      <c r="CN5" s="101" t="s">
        <v>17</v>
      </c>
      <c r="CO5" s="102"/>
      <c r="CP5" s="102"/>
      <c r="CQ5" s="102"/>
      <c r="CR5" s="102"/>
      <c r="CS5" s="102"/>
      <c r="CT5" s="102"/>
      <c r="CU5" s="102"/>
      <c r="CV5" s="102"/>
      <c r="CW5" s="103"/>
      <c r="CX5" s="104">
        <v>2</v>
      </c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6"/>
    </row>
    <row r="6" spans="1:148" ht="12.75">
      <c r="A6" s="23"/>
      <c r="B6" s="127" t="s">
        <v>18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8"/>
      <c r="CN6" s="119" t="s">
        <v>19</v>
      </c>
      <c r="CO6" s="120"/>
      <c r="CP6" s="120"/>
      <c r="CQ6" s="120"/>
      <c r="CR6" s="120"/>
      <c r="CS6" s="120"/>
      <c r="CT6" s="120"/>
      <c r="CU6" s="120"/>
      <c r="CV6" s="120"/>
      <c r="CW6" s="121"/>
      <c r="CX6" s="113">
        <v>1</v>
      </c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5"/>
    </row>
    <row r="7" spans="1:149" ht="12.75">
      <c r="A7" s="5"/>
      <c r="B7" s="125" t="s">
        <v>96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2"/>
      <c r="CO7" s="123"/>
      <c r="CP7" s="123"/>
      <c r="CQ7" s="123"/>
      <c r="CR7" s="123"/>
      <c r="CS7" s="123"/>
      <c r="CT7" s="123"/>
      <c r="CU7" s="123"/>
      <c r="CV7" s="123"/>
      <c r="CW7" s="124"/>
      <c r="CX7" s="116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8"/>
      <c r="ES7" s="1" t="s">
        <v>145</v>
      </c>
    </row>
    <row r="8" spans="1:148" ht="12.75">
      <c r="A8" s="23"/>
      <c r="B8" s="129" t="s">
        <v>72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30"/>
      <c r="CN8" s="119" t="s">
        <v>20</v>
      </c>
      <c r="CO8" s="120"/>
      <c r="CP8" s="120"/>
      <c r="CQ8" s="120"/>
      <c r="CR8" s="120"/>
      <c r="CS8" s="120"/>
      <c r="CT8" s="120"/>
      <c r="CU8" s="120"/>
      <c r="CV8" s="120"/>
      <c r="CW8" s="121"/>
      <c r="CX8" s="113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5"/>
    </row>
    <row r="9" spans="1:148" ht="12.75">
      <c r="A9" s="5"/>
      <c r="B9" s="131" t="s">
        <v>97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2"/>
      <c r="CN9" s="122"/>
      <c r="CO9" s="123"/>
      <c r="CP9" s="123"/>
      <c r="CQ9" s="123"/>
      <c r="CR9" s="123"/>
      <c r="CS9" s="123"/>
      <c r="CT9" s="123"/>
      <c r="CU9" s="123"/>
      <c r="CV9" s="123"/>
      <c r="CW9" s="124"/>
      <c r="CX9" s="116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8"/>
    </row>
    <row r="10" spans="1:148" ht="12.75">
      <c r="A10" s="5"/>
      <c r="B10" s="99" t="s">
        <v>98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100"/>
      <c r="CN10" s="101" t="s">
        <v>21</v>
      </c>
      <c r="CO10" s="102"/>
      <c r="CP10" s="102"/>
      <c r="CQ10" s="102"/>
      <c r="CR10" s="102"/>
      <c r="CS10" s="102"/>
      <c r="CT10" s="102"/>
      <c r="CU10" s="102"/>
      <c r="CV10" s="102"/>
      <c r="CW10" s="103"/>
      <c r="CX10" s="104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6"/>
    </row>
    <row r="11" spans="1:148" ht="12.75">
      <c r="A11" s="22"/>
      <c r="B11" s="107" t="s">
        <v>99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8"/>
      <c r="CN11" s="101" t="s">
        <v>22</v>
      </c>
      <c r="CO11" s="102"/>
      <c r="CP11" s="102"/>
      <c r="CQ11" s="102"/>
      <c r="CR11" s="102"/>
      <c r="CS11" s="102"/>
      <c r="CT11" s="102"/>
      <c r="CU11" s="102"/>
      <c r="CV11" s="102"/>
      <c r="CW11" s="103"/>
      <c r="CX11" s="104">
        <v>26</v>
      </c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6"/>
    </row>
    <row r="12" spans="1:148" ht="12.75">
      <c r="A12" s="22"/>
      <c r="B12" s="107" t="s">
        <v>100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8"/>
      <c r="CN12" s="101" t="s">
        <v>23</v>
      </c>
      <c r="CO12" s="102"/>
      <c r="CP12" s="102"/>
      <c r="CQ12" s="102"/>
      <c r="CR12" s="102"/>
      <c r="CS12" s="102"/>
      <c r="CT12" s="102"/>
      <c r="CU12" s="102"/>
      <c r="CV12" s="102"/>
      <c r="CW12" s="103"/>
      <c r="CX12" s="104">
        <v>1</v>
      </c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6"/>
    </row>
    <row r="13" spans="1:148" ht="12.75">
      <c r="A13" s="22"/>
      <c r="B13" s="107" t="s">
        <v>101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8"/>
      <c r="CN13" s="101" t="s">
        <v>25</v>
      </c>
      <c r="CO13" s="102"/>
      <c r="CP13" s="102"/>
      <c r="CQ13" s="102"/>
      <c r="CR13" s="102"/>
      <c r="CS13" s="102"/>
      <c r="CT13" s="102"/>
      <c r="CU13" s="102"/>
      <c r="CV13" s="102"/>
      <c r="CW13" s="103"/>
      <c r="CX13" s="104">
        <v>3</v>
      </c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6"/>
    </row>
    <row r="14" spans="1:148" ht="12.75">
      <c r="A14" s="22"/>
      <c r="B14" s="107" t="s">
        <v>102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8"/>
      <c r="CN14" s="101" t="s">
        <v>26</v>
      </c>
      <c r="CO14" s="102"/>
      <c r="CP14" s="102"/>
      <c r="CQ14" s="102"/>
      <c r="CR14" s="102"/>
      <c r="CS14" s="102"/>
      <c r="CT14" s="102"/>
      <c r="CU14" s="102"/>
      <c r="CV14" s="102"/>
      <c r="CW14" s="103"/>
      <c r="CX14" s="104">
        <v>24.96</v>
      </c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6"/>
    </row>
    <row r="15" spans="1:148" ht="12.75">
      <c r="A15" s="22"/>
      <c r="B15" s="107" t="s">
        <v>103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8"/>
      <c r="CN15" s="101" t="s">
        <v>27</v>
      </c>
      <c r="CO15" s="102"/>
      <c r="CP15" s="102"/>
      <c r="CQ15" s="102"/>
      <c r="CR15" s="102"/>
      <c r="CS15" s="102"/>
      <c r="CT15" s="102"/>
      <c r="CU15" s="102"/>
      <c r="CV15" s="102"/>
      <c r="CW15" s="103"/>
      <c r="CX15" s="104">
        <v>45.9</v>
      </c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6"/>
    </row>
    <row r="16" spans="1:148" ht="12.75">
      <c r="A16" s="22"/>
      <c r="B16" s="107" t="s">
        <v>104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8"/>
      <c r="CN16" s="101" t="s">
        <v>29</v>
      </c>
      <c r="CO16" s="102"/>
      <c r="CP16" s="102"/>
      <c r="CQ16" s="102"/>
      <c r="CR16" s="102"/>
      <c r="CS16" s="102"/>
      <c r="CT16" s="102"/>
      <c r="CU16" s="102"/>
      <c r="CV16" s="102"/>
      <c r="CW16" s="103"/>
      <c r="CX16" s="104">
        <v>16</v>
      </c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6"/>
    </row>
    <row r="17" spans="1:148" ht="12.75">
      <c r="A17" s="22"/>
      <c r="B17" s="107" t="s">
        <v>105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8"/>
      <c r="CN17" s="101" t="s">
        <v>30</v>
      </c>
      <c r="CO17" s="102"/>
      <c r="CP17" s="102"/>
      <c r="CQ17" s="102"/>
      <c r="CR17" s="102"/>
      <c r="CS17" s="102"/>
      <c r="CT17" s="102"/>
      <c r="CU17" s="102"/>
      <c r="CV17" s="102"/>
      <c r="CW17" s="103"/>
      <c r="CX17" s="104">
        <v>16</v>
      </c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6"/>
    </row>
    <row r="18" spans="1:148" ht="12.75">
      <c r="A18" s="23"/>
      <c r="B18" s="139" t="s">
        <v>28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40"/>
      <c r="CN18" s="119" t="s">
        <v>31</v>
      </c>
      <c r="CO18" s="120"/>
      <c r="CP18" s="120"/>
      <c r="CQ18" s="120"/>
      <c r="CR18" s="120"/>
      <c r="CS18" s="120"/>
      <c r="CT18" s="120"/>
      <c r="CU18" s="120"/>
      <c r="CV18" s="120"/>
      <c r="CW18" s="121"/>
      <c r="CX18" s="141" t="s">
        <v>9</v>
      </c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3"/>
    </row>
    <row r="19" spans="1:148" ht="12.75">
      <c r="A19" s="5"/>
      <c r="B19" s="125" t="s">
        <v>106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6"/>
      <c r="CN19" s="122"/>
      <c r="CO19" s="123"/>
      <c r="CP19" s="123"/>
      <c r="CQ19" s="123"/>
      <c r="CR19" s="123"/>
      <c r="CS19" s="123"/>
      <c r="CT19" s="123"/>
      <c r="CU19" s="123"/>
      <c r="CV19" s="123"/>
      <c r="CW19" s="124"/>
      <c r="CX19" s="144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6"/>
    </row>
    <row r="20" spans="1:149" ht="12.75">
      <c r="A20" s="22"/>
      <c r="B20" s="152" t="s">
        <v>107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3"/>
      <c r="CN20" s="101" t="s">
        <v>32</v>
      </c>
      <c r="CO20" s="102"/>
      <c r="CP20" s="102"/>
      <c r="CQ20" s="102"/>
      <c r="CR20" s="102"/>
      <c r="CS20" s="102"/>
      <c r="CT20" s="102"/>
      <c r="CU20" s="102"/>
      <c r="CV20" s="102"/>
      <c r="CW20" s="103"/>
      <c r="CX20" s="104" t="s">
        <v>9</v>
      </c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6"/>
      <c r="ES20" s="55"/>
    </row>
    <row r="21" spans="1:148" ht="12.75">
      <c r="A21" s="22"/>
      <c r="B21" s="147" t="s">
        <v>108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8"/>
      <c r="CN21" s="101" t="s">
        <v>33</v>
      </c>
      <c r="CO21" s="102"/>
      <c r="CP21" s="102"/>
      <c r="CQ21" s="102"/>
      <c r="CR21" s="102"/>
      <c r="CS21" s="102"/>
      <c r="CT21" s="102"/>
      <c r="CU21" s="102"/>
      <c r="CV21" s="102"/>
      <c r="CW21" s="103"/>
      <c r="CX21" s="149">
        <v>65.14</v>
      </c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1"/>
    </row>
    <row r="22" spans="1:148" ht="12.75">
      <c r="A22" s="22"/>
      <c r="B22" s="152" t="s">
        <v>109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3"/>
      <c r="CN22" s="101" t="s">
        <v>34</v>
      </c>
      <c r="CO22" s="102"/>
      <c r="CP22" s="102"/>
      <c r="CQ22" s="102"/>
      <c r="CR22" s="102"/>
      <c r="CS22" s="102"/>
      <c r="CT22" s="102"/>
      <c r="CU22" s="102"/>
      <c r="CV22" s="102"/>
      <c r="CW22" s="103"/>
      <c r="CX22" s="104">
        <v>3.8</v>
      </c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6"/>
    </row>
    <row r="23" spans="1:148" ht="12.75">
      <c r="A23" s="22"/>
      <c r="B23" s="147" t="s">
        <v>110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8"/>
      <c r="CN23" s="101" t="s">
        <v>35</v>
      </c>
      <c r="CO23" s="102"/>
      <c r="CP23" s="102"/>
      <c r="CQ23" s="102"/>
      <c r="CR23" s="102"/>
      <c r="CS23" s="102"/>
      <c r="CT23" s="102"/>
      <c r="CU23" s="102"/>
      <c r="CV23" s="102"/>
      <c r="CW23" s="103"/>
      <c r="CX23" s="149">
        <v>80.33202</v>
      </c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1"/>
    </row>
    <row r="24" spans="1:148" ht="12.75">
      <c r="A24" s="22"/>
      <c r="B24" s="152" t="s">
        <v>109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3"/>
      <c r="CN24" s="101" t="s">
        <v>37</v>
      </c>
      <c r="CO24" s="102"/>
      <c r="CP24" s="102"/>
      <c r="CQ24" s="102"/>
      <c r="CR24" s="102"/>
      <c r="CS24" s="102"/>
      <c r="CT24" s="102"/>
      <c r="CU24" s="102"/>
      <c r="CV24" s="102"/>
      <c r="CW24" s="103"/>
      <c r="CX24" s="104">
        <v>0.1</v>
      </c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6"/>
    </row>
    <row r="25" spans="1:148" ht="12.75">
      <c r="A25" s="22"/>
      <c r="B25" s="107" t="s">
        <v>111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8"/>
      <c r="CN25" s="101" t="s">
        <v>38</v>
      </c>
      <c r="CO25" s="102"/>
      <c r="CP25" s="102"/>
      <c r="CQ25" s="102"/>
      <c r="CR25" s="102"/>
      <c r="CS25" s="102"/>
      <c r="CT25" s="102"/>
      <c r="CU25" s="102"/>
      <c r="CV25" s="102"/>
      <c r="CW25" s="103"/>
      <c r="CX25" s="104">
        <v>0.1</v>
      </c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6"/>
    </row>
    <row r="26" spans="1:148" ht="12.75">
      <c r="A26" s="23"/>
      <c r="B26" s="155" t="s">
        <v>36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6"/>
      <c r="CN26" s="119" t="s">
        <v>39</v>
      </c>
      <c r="CO26" s="120"/>
      <c r="CP26" s="120"/>
      <c r="CQ26" s="120"/>
      <c r="CR26" s="120"/>
      <c r="CS26" s="120"/>
      <c r="CT26" s="120"/>
      <c r="CU26" s="120"/>
      <c r="CV26" s="120"/>
      <c r="CW26" s="121"/>
      <c r="CX26" s="113" t="s">
        <v>9</v>
      </c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5"/>
    </row>
    <row r="27" spans="1:148" ht="12.75">
      <c r="A27" s="5"/>
      <c r="B27" s="109" t="s">
        <v>106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22"/>
      <c r="CO27" s="123"/>
      <c r="CP27" s="123"/>
      <c r="CQ27" s="123"/>
      <c r="CR27" s="123"/>
      <c r="CS27" s="123"/>
      <c r="CT27" s="123"/>
      <c r="CU27" s="123"/>
      <c r="CV27" s="123"/>
      <c r="CW27" s="124"/>
      <c r="CX27" s="116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8"/>
    </row>
    <row r="28" spans="1:148" ht="12.75">
      <c r="A28" s="22"/>
      <c r="B28" s="111" t="s">
        <v>108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2"/>
      <c r="CN28" s="101" t="s">
        <v>40</v>
      </c>
      <c r="CO28" s="102"/>
      <c r="CP28" s="102"/>
      <c r="CQ28" s="102"/>
      <c r="CR28" s="102"/>
      <c r="CS28" s="102"/>
      <c r="CT28" s="102"/>
      <c r="CU28" s="102"/>
      <c r="CV28" s="102"/>
      <c r="CW28" s="103"/>
      <c r="CX28" s="104" t="s">
        <v>9</v>
      </c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6"/>
    </row>
    <row r="29" spans="1:148" ht="12.75">
      <c r="A29" s="22"/>
      <c r="B29" s="111" t="s">
        <v>110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2"/>
      <c r="CN29" s="101" t="s">
        <v>41</v>
      </c>
      <c r="CO29" s="102"/>
      <c r="CP29" s="102"/>
      <c r="CQ29" s="102"/>
      <c r="CR29" s="102"/>
      <c r="CS29" s="102"/>
      <c r="CT29" s="102"/>
      <c r="CU29" s="102"/>
      <c r="CV29" s="102"/>
      <c r="CW29" s="103"/>
      <c r="CX29" s="104">
        <v>0.1</v>
      </c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6"/>
    </row>
    <row r="30" spans="1:148" ht="25.5" customHeight="1">
      <c r="A30" s="22"/>
      <c r="B30" s="107" t="s">
        <v>112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8"/>
      <c r="CN30" s="101" t="s">
        <v>42</v>
      </c>
      <c r="CO30" s="102"/>
      <c r="CP30" s="102"/>
      <c r="CQ30" s="102"/>
      <c r="CR30" s="102"/>
      <c r="CS30" s="102"/>
      <c r="CT30" s="102"/>
      <c r="CU30" s="102"/>
      <c r="CV30" s="102"/>
      <c r="CW30" s="103"/>
      <c r="CX30" s="104">
        <v>1134718.7</v>
      </c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6"/>
    </row>
    <row r="31" spans="1:148" ht="12.75">
      <c r="A31" s="22"/>
      <c r="B31" s="107" t="s">
        <v>113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8"/>
      <c r="CN31" s="101" t="s">
        <v>43</v>
      </c>
      <c r="CO31" s="102"/>
      <c r="CP31" s="102"/>
      <c r="CQ31" s="102"/>
      <c r="CR31" s="102"/>
      <c r="CS31" s="102"/>
      <c r="CT31" s="102"/>
      <c r="CU31" s="102"/>
      <c r="CV31" s="102"/>
      <c r="CW31" s="103"/>
      <c r="CX31" s="104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6"/>
    </row>
  </sheetData>
  <sheetProtection/>
  <mergeCells count="80">
    <mergeCell ref="B1:EQ1"/>
    <mergeCell ref="CX30:ER30"/>
    <mergeCell ref="B30:CM30"/>
    <mergeCell ref="CN30:CW30"/>
    <mergeCell ref="B26:CM26"/>
    <mergeCell ref="CN26:CW27"/>
    <mergeCell ref="CX29:ER29"/>
    <mergeCell ref="CN29:CW29"/>
    <mergeCell ref="CN28:CW28"/>
    <mergeCell ref="CX28:ER28"/>
    <mergeCell ref="CX24:ER24"/>
    <mergeCell ref="B25:CM25"/>
    <mergeCell ref="CN25:CW25"/>
    <mergeCell ref="CX25:ER25"/>
    <mergeCell ref="B24:CM24"/>
    <mergeCell ref="CN24:CW24"/>
    <mergeCell ref="CX22:ER22"/>
    <mergeCell ref="B23:CM23"/>
    <mergeCell ref="CN23:CW23"/>
    <mergeCell ref="CX23:ER23"/>
    <mergeCell ref="B22:CM22"/>
    <mergeCell ref="CN22:CW22"/>
    <mergeCell ref="CX20:ER20"/>
    <mergeCell ref="B21:CM21"/>
    <mergeCell ref="CN21:CW21"/>
    <mergeCell ref="CX21:ER21"/>
    <mergeCell ref="B20:CM20"/>
    <mergeCell ref="CN20:CW20"/>
    <mergeCell ref="CX17:ER17"/>
    <mergeCell ref="B18:CM18"/>
    <mergeCell ref="CN18:CW19"/>
    <mergeCell ref="CX18:ER19"/>
    <mergeCell ref="B19:CM19"/>
    <mergeCell ref="B17:CM17"/>
    <mergeCell ref="CN17:CW17"/>
    <mergeCell ref="CX15:ER15"/>
    <mergeCell ref="B14:CM14"/>
    <mergeCell ref="CN14:CW14"/>
    <mergeCell ref="B15:CM15"/>
    <mergeCell ref="CN15:CW15"/>
    <mergeCell ref="CX14:ER14"/>
    <mergeCell ref="B12:CM12"/>
    <mergeCell ref="CN12:CW12"/>
    <mergeCell ref="CX12:ER12"/>
    <mergeCell ref="CX3:ER3"/>
    <mergeCell ref="A4:CM4"/>
    <mergeCell ref="CN4:CW4"/>
    <mergeCell ref="CX4:ER4"/>
    <mergeCell ref="A3:CM3"/>
    <mergeCell ref="CN3:CW3"/>
    <mergeCell ref="B5:CM5"/>
    <mergeCell ref="B16:CM16"/>
    <mergeCell ref="CN16:CW16"/>
    <mergeCell ref="CN6:CW7"/>
    <mergeCell ref="B7:CM7"/>
    <mergeCell ref="B6:CM6"/>
    <mergeCell ref="B13:CM13"/>
    <mergeCell ref="CN13:CW13"/>
    <mergeCell ref="B11:CM11"/>
    <mergeCell ref="B8:CM8"/>
    <mergeCell ref="B9:CM9"/>
    <mergeCell ref="CX13:ER13"/>
    <mergeCell ref="CN11:CW11"/>
    <mergeCell ref="CX10:ER10"/>
    <mergeCell ref="CN8:CW9"/>
    <mergeCell ref="CN5:CW5"/>
    <mergeCell ref="CX5:ER5"/>
    <mergeCell ref="CX6:ER7"/>
    <mergeCell ref="CX11:ER11"/>
    <mergeCell ref="CX8:ER9"/>
    <mergeCell ref="B10:CM10"/>
    <mergeCell ref="CN10:CW10"/>
    <mergeCell ref="CX31:ER31"/>
    <mergeCell ref="B31:CM31"/>
    <mergeCell ref="B27:CM27"/>
    <mergeCell ref="B28:CM28"/>
    <mergeCell ref="B29:CM29"/>
    <mergeCell ref="CN31:CW31"/>
    <mergeCell ref="CX26:ER27"/>
    <mergeCell ref="CX16:ER16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S24"/>
  <sheetViews>
    <sheetView view="pageBreakPreview" zoomScaleSheetLayoutView="100" zoomScalePageLayoutView="0" workbookViewId="0" topLeftCell="A1">
      <selection activeCell="CX15" sqref="CX15:ER16"/>
    </sheetView>
  </sheetViews>
  <sheetFormatPr defaultColWidth="0.875" defaultRowHeight="12.75"/>
  <cols>
    <col min="1" max="148" width="0.875" style="1" customWidth="1"/>
    <col min="149" max="149" width="31.125" style="1" customWidth="1"/>
    <col min="150" max="16384" width="0.875" style="1" customWidth="1"/>
  </cols>
  <sheetData>
    <row r="1" spans="2:148" ht="15.75">
      <c r="B1" s="154" t="s">
        <v>65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35"/>
    </row>
    <row r="2" ht="12.75">
      <c r="ER2" s="47" t="s">
        <v>114</v>
      </c>
    </row>
    <row r="3" spans="1:148" ht="27" customHeight="1">
      <c r="A3" s="133" t="s">
        <v>14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5"/>
      <c r="CN3" s="136" t="s">
        <v>15</v>
      </c>
      <c r="CO3" s="137"/>
      <c r="CP3" s="137"/>
      <c r="CQ3" s="137"/>
      <c r="CR3" s="137"/>
      <c r="CS3" s="137"/>
      <c r="CT3" s="137"/>
      <c r="CU3" s="137"/>
      <c r="CV3" s="137"/>
      <c r="CW3" s="138"/>
      <c r="CX3" s="133" t="s">
        <v>16</v>
      </c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5"/>
    </row>
    <row r="4" spans="1:148" s="34" customFormat="1" ht="13.5" customHeight="1">
      <c r="A4" s="133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5"/>
      <c r="CN4" s="133">
        <v>2</v>
      </c>
      <c r="CO4" s="134"/>
      <c r="CP4" s="134"/>
      <c r="CQ4" s="134"/>
      <c r="CR4" s="134"/>
      <c r="CS4" s="134"/>
      <c r="CT4" s="134"/>
      <c r="CU4" s="134"/>
      <c r="CV4" s="134"/>
      <c r="CW4" s="135"/>
      <c r="CX4" s="133">
        <v>3</v>
      </c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5"/>
    </row>
    <row r="5" spans="1:148" ht="25.5" customHeight="1">
      <c r="A5" s="22"/>
      <c r="B5" s="107" t="s">
        <v>115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8"/>
      <c r="CN5" s="101" t="s">
        <v>44</v>
      </c>
      <c r="CO5" s="102"/>
      <c r="CP5" s="102"/>
      <c r="CQ5" s="102"/>
      <c r="CR5" s="102"/>
      <c r="CS5" s="102"/>
      <c r="CT5" s="102"/>
      <c r="CU5" s="102"/>
      <c r="CV5" s="102"/>
      <c r="CW5" s="103"/>
      <c r="CX5" s="157">
        <v>5387.68</v>
      </c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9"/>
    </row>
    <row r="6" spans="1:148" ht="12.75">
      <c r="A6" s="22"/>
      <c r="B6" s="147" t="s">
        <v>116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8"/>
      <c r="CN6" s="101" t="s">
        <v>45</v>
      </c>
      <c r="CO6" s="102"/>
      <c r="CP6" s="102"/>
      <c r="CQ6" s="102"/>
      <c r="CR6" s="102"/>
      <c r="CS6" s="102"/>
      <c r="CT6" s="102"/>
      <c r="CU6" s="102"/>
      <c r="CV6" s="102"/>
      <c r="CW6" s="103"/>
      <c r="CX6" s="157">
        <v>5387.68</v>
      </c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9"/>
    </row>
    <row r="7" spans="1:148" ht="12.75">
      <c r="A7" s="22"/>
      <c r="B7" s="107" t="s">
        <v>117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8"/>
      <c r="CN7" s="101" t="s">
        <v>46</v>
      </c>
      <c r="CO7" s="102"/>
      <c r="CP7" s="102"/>
      <c r="CQ7" s="102"/>
      <c r="CR7" s="102"/>
      <c r="CS7" s="102"/>
      <c r="CT7" s="102"/>
      <c r="CU7" s="102"/>
      <c r="CV7" s="102"/>
      <c r="CW7" s="103"/>
      <c r="CX7" s="157">
        <v>5131.77</v>
      </c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9"/>
    </row>
    <row r="8" spans="1:148" ht="12.75">
      <c r="A8" s="23"/>
      <c r="B8" s="169" t="s">
        <v>36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70"/>
      <c r="CN8" s="119" t="s">
        <v>47</v>
      </c>
      <c r="CO8" s="120"/>
      <c r="CP8" s="120"/>
      <c r="CQ8" s="120"/>
      <c r="CR8" s="120"/>
      <c r="CS8" s="120"/>
      <c r="CT8" s="120"/>
      <c r="CU8" s="120"/>
      <c r="CV8" s="120"/>
      <c r="CW8" s="121"/>
      <c r="CX8" s="160">
        <v>5131.8</v>
      </c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2"/>
    </row>
    <row r="9" spans="1:149" ht="12.75">
      <c r="A9" s="5"/>
      <c r="B9" s="131" t="s">
        <v>118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2"/>
      <c r="CN9" s="122"/>
      <c r="CO9" s="123"/>
      <c r="CP9" s="123"/>
      <c r="CQ9" s="123"/>
      <c r="CR9" s="123"/>
      <c r="CS9" s="123"/>
      <c r="CT9" s="123"/>
      <c r="CU9" s="123"/>
      <c r="CV9" s="123"/>
      <c r="CW9" s="124"/>
      <c r="CX9" s="163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5"/>
      <c r="ES9" s="33" t="s">
        <v>145</v>
      </c>
    </row>
    <row r="10" spans="1:148" ht="12.75">
      <c r="A10" s="22"/>
      <c r="B10" s="152" t="s">
        <v>119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3"/>
      <c r="CN10" s="101" t="s">
        <v>48</v>
      </c>
      <c r="CO10" s="102"/>
      <c r="CP10" s="102"/>
      <c r="CQ10" s="102"/>
      <c r="CR10" s="102"/>
      <c r="CS10" s="102"/>
      <c r="CT10" s="102"/>
      <c r="CU10" s="102"/>
      <c r="CV10" s="102"/>
      <c r="CW10" s="103"/>
      <c r="CX10" s="166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8"/>
    </row>
    <row r="11" spans="1:148" ht="12.75">
      <c r="A11" s="22"/>
      <c r="B11" s="152" t="s">
        <v>120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3"/>
      <c r="CN11" s="101" t="s">
        <v>49</v>
      </c>
      <c r="CO11" s="102"/>
      <c r="CP11" s="102"/>
      <c r="CQ11" s="102"/>
      <c r="CR11" s="102"/>
      <c r="CS11" s="102"/>
      <c r="CT11" s="102"/>
      <c r="CU11" s="102"/>
      <c r="CV11" s="102"/>
      <c r="CW11" s="103"/>
      <c r="CX11" s="166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</row>
    <row r="12" spans="1:148" ht="12.75">
      <c r="A12" s="22"/>
      <c r="B12" s="107" t="s">
        <v>121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8"/>
      <c r="CN12" s="101" t="s">
        <v>50</v>
      </c>
      <c r="CO12" s="102"/>
      <c r="CP12" s="102"/>
      <c r="CQ12" s="102"/>
      <c r="CR12" s="102"/>
      <c r="CS12" s="102"/>
      <c r="CT12" s="102"/>
      <c r="CU12" s="102"/>
      <c r="CV12" s="102"/>
      <c r="CW12" s="103"/>
      <c r="CX12" s="157">
        <f>CX7</f>
        <v>5131.77</v>
      </c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9"/>
    </row>
    <row r="13" spans="1:148" ht="12.75">
      <c r="A13" s="22"/>
      <c r="B13" s="152" t="s">
        <v>122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3"/>
      <c r="CN13" s="101" t="s">
        <v>51</v>
      </c>
      <c r="CO13" s="102"/>
      <c r="CP13" s="102"/>
      <c r="CQ13" s="102"/>
      <c r="CR13" s="102"/>
      <c r="CS13" s="102"/>
      <c r="CT13" s="102"/>
      <c r="CU13" s="102"/>
      <c r="CV13" s="102"/>
      <c r="CW13" s="103"/>
      <c r="CX13" s="157">
        <f>CX7</f>
        <v>5131.77</v>
      </c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9"/>
    </row>
    <row r="14" spans="1:149" ht="12.75">
      <c r="A14" s="22"/>
      <c r="B14" s="107" t="s">
        <v>123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8"/>
      <c r="CN14" s="101" t="s">
        <v>52</v>
      </c>
      <c r="CO14" s="102"/>
      <c r="CP14" s="102"/>
      <c r="CQ14" s="102"/>
      <c r="CR14" s="102"/>
      <c r="CS14" s="102"/>
      <c r="CT14" s="102"/>
      <c r="CU14" s="102"/>
      <c r="CV14" s="102"/>
      <c r="CW14" s="103"/>
      <c r="CX14" s="149">
        <f>CX15+CX21</f>
        <v>4870.65303</v>
      </c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1"/>
      <c r="ES14" s="1" t="s">
        <v>145</v>
      </c>
    </row>
    <row r="15" spans="1:148" ht="12.75">
      <c r="A15" s="23"/>
      <c r="B15" s="169" t="s">
        <v>36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70"/>
      <c r="CN15" s="119" t="s">
        <v>53</v>
      </c>
      <c r="CO15" s="120"/>
      <c r="CP15" s="120"/>
      <c r="CQ15" s="120"/>
      <c r="CR15" s="120"/>
      <c r="CS15" s="120"/>
      <c r="CT15" s="120"/>
      <c r="CU15" s="120"/>
      <c r="CV15" s="120"/>
      <c r="CW15" s="121"/>
      <c r="CX15" s="141">
        <f>CX17+CX19+CX20</f>
        <v>4870.65303</v>
      </c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3"/>
    </row>
    <row r="16" spans="1:149" ht="12.75">
      <c r="A16" s="5"/>
      <c r="B16" s="131" t="s">
        <v>124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2"/>
      <c r="CN16" s="122"/>
      <c r="CO16" s="123"/>
      <c r="CP16" s="123"/>
      <c r="CQ16" s="123"/>
      <c r="CR16" s="123"/>
      <c r="CS16" s="123"/>
      <c r="CT16" s="123"/>
      <c r="CU16" s="123"/>
      <c r="CV16" s="123"/>
      <c r="CW16" s="124"/>
      <c r="CX16" s="144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6"/>
      <c r="ES16" s="33" t="s">
        <v>145</v>
      </c>
    </row>
    <row r="17" spans="1:148" ht="15.75" customHeight="1">
      <c r="A17" s="23"/>
      <c r="B17" s="127" t="s">
        <v>18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8"/>
      <c r="CN17" s="119" t="s">
        <v>54</v>
      </c>
      <c r="CO17" s="120"/>
      <c r="CP17" s="120"/>
      <c r="CQ17" s="120"/>
      <c r="CR17" s="120"/>
      <c r="CS17" s="120"/>
      <c r="CT17" s="120"/>
      <c r="CU17" s="120"/>
      <c r="CV17" s="120"/>
      <c r="CW17" s="121"/>
      <c r="CX17" s="141">
        <v>2816.47769</v>
      </c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3"/>
    </row>
    <row r="18" spans="1:148" ht="15.75" customHeight="1">
      <c r="A18" s="5"/>
      <c r="B18" s="109" t="s">
        <v>125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10"/>
      <c r="CN18" s="122"/>
      <c r="CO18" s="123"/>
      <c r="CP18" s="123"/>
      <c r="CQ18" s="123"/>
      <c r="CR18" s="123"/>
      <c r="CS18" s="123"/>
      <c r="CT18" s="123"/>
      <c r="CU18" s="123"/>
      <c r="CV18" s="123"/>
      <c r="CW18" s="124"/>
      <c r="CX18" s="144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</row>
    <row r="19" spans="1:148" ht="12.75">
      <c r="A19" s="22"/>
      <c r="B19" s="111" t="s">
        <v>126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2"/>
      <c r="CN19" s="101" t="s">
        <v>55</v>
      </c>
      <c r="CO19" s="102"/>
      <c r="CP19" s="102"/>
      <c r="CQ19" s="102"/>
      <c r="CR19" s="102"/>
      <c r="CS19" s="102"/>
      <c r="CT19" s="102"/>
      <c r="CU19" s="102"/>
      <c r="CV19" s="102"/>
      <c r="CW19" s="103"/>
      <c r="CX19" s="149">
        <v>1592.84534</v>
      </c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</row>
    <row r="20" spans="1:148" ht="12.75">
      <c r="A20" s="22"/>
      <c r="B20" s="111" t="s">
        <v>127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2"/>
      <c r="CN20" s="101" t="s">
        <v>56</v>
      </c>
      <c r="CO20" s="102"/>
      <c r="CP20" s="102"/>
      <c r="CQ20" s="102"/>
      <c r="CR20" s="102"/>
      <c r="CS20" s="102"/>
      <c r="CT20" s="102"/>
      <c r="CU20" s="102"/>
      <c r="CV20" s="102"/>
      <c r="CW20" s="103"/>
      <c r="CX20" s="149">
        <f>452.07+9.04+0.22</f>
        <v>461.33000000000004</v>
      </c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1"/>
    </row>
    <row r="21" spans="1:148" s="29" customFormat="1" ht="12.75">
      <c r="A21" s="22"/>
      <c r="B21" s="152" t="s">
        <v>128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3"/>
      <c r="CN21" s="101" t="s">
        <v>57</v>
      </c>
      <c r="CO21" s="102"/>
      <c r="CP21" s="102"/>
      <c r="CQ21" s="102"/>
      <c r="CR21" s="102"/>
      <c r="CS21" s="102"/>
      <c r="CT21" s="102"/>
      <c r="CU21" s="102"/>
      <c r="CV21" s="102"/>
      <c r="CW21" s="103"/>
      <c r="CX21" s="104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6"/>
    </row>
    <row r="22" spans="1:149" ht="12.75">
      <c r="A22" s="22"/>
      <c r="B22" s="107" t="s">
        <v>129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8"/>
      <c r="CN22" s="101" t="s">
        <v>58</v>
      </c>
      <c r="CO22" s="102"/>
      <c r="CP22" s="102"/>
      <c r="CQ22" s="102"/>
      <c r="CR22" s="102"/>
      <c r="CS22" s="102"/>
      <c r="CT22" s="102"/>
      <c r="CU22" s="102"/>
      <c r="CV22" s="102"/>
      <c r="CW22" s="103"/>
      <c r="CX22" s="166">
        <f>CX13-CX14</f>
        <v>261.11697000000004</v>
      </c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56"/>
    </row>
    <row r="23" spans="1:148" ht="12.75">
      <c r="A23" s="22"/>
      <c r="B23" s="107" t="s">
        <v>130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8"/>
      <c r="CN23" s="101" t="s">
        <v>59</v>
      </c>
      <c r="CO23" s="102"/>
      <c r="CP23" s="102"/>
      <c r="CQ23" s="102"/>
      <c r="CR23" s="102"/>
      <c r="CS23" s="102"/>
      <c r="CT23" s="102"/>
      <c r="CU23" s="102"/>
      <c r="CV23" s="102"/>
      <c r="CW23" s="103"/>
      <c r="CX23" s="104">
        <v>1</v>
      </c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6"/>
    </row>
    <row r="24" spans="1:148" ht="12.75">
      <c r="A24" s="22"/>
      <c r="B24" s="147" t="s">
        <v>131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8"/>
      <c r="CN24" s="101" t="s">
        <v>73</v>
      </c>
      <c r="CO24" s="102"/>
      <c r="CP24" s="102"/>
      <c r="CQ24" s="102"/>
      <c r="CR24" s="102"/>
      <c r="CS24" s="102"/>
      <c r="CT24" s="102"/>
      <c r="CU24" s="102"/>
      <c r="CV24" s="102"/>
      <c r="CW24" s="103"/>
      <c r="CX24" s="104">
        <v>1</v>
      </c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6"/>
    </row>
  </sheetData>
  <sheetProtection/>
  <mergeCells count="61">
    <mergeCell ref="CX23:ER23"/>
    <mergeCell ref="B24:CM24"/>
    <mergeCell ref="CN24:CW24"/>
    <mergeCell ref="CX24:ER24"/>
    <mergeCell ref="B23:CM23"/>
    <mergeCell ref="CN23:CW23"/>
    <mergeCell ref="CX21:ER21"/>
    <mergeCell ref="B21:CM21"/>
    <mergeCell ref="B22:CM22"/>
    <mergeCell ref="CN22:CW22"/>
    <mergeCell ref="CX22:ER22"/>
    <mergeCell ref="CN21:CW21"/>
    <mergeCell ref="CX19:ER19"/>
    <mergeCell ref="B20:CM20"/>
    <mergeCell ref="CN20:CW20"/>
    <mergeCell ref="CX20:ER20"/>
    <mergeCell ref="B19:CM19"/>
    <mergeCell ref="CN19:CW19"/>
    <mergeCell ref="CX15:ER16"/>
    <mergeCell ref="B16:CM16"/>
    <mergeCell ref="B17:CM17"/>
    <mergeCell ref="CN17:CW18"/>
    <mergeCell ref="CX17:ER18"/>
    <mergeCell ref="B18:CM18"/>
    <mergeCell ref="B15:CM15"/>
    <mergeCell ref="CN15:CW16"/>
    <mergeCell ref="CX13:ER13"/>
    <mergeCell ref="B14:CM14"/>
    <mergeCell ref="CN14:CW14"/>
    <mergeCell ref="CX14:ER14"/>
    <mergeCell ref="B13:CM13"/>
    <mergeCell ref="CN13:CW13"/>
    <mergeCell ref="CX11:ER11"/>
    <mergeCell ref="B12:CM12"/>
    <mergeCell ref="CN12:CW12"/>
    <mergeCell ref="CX12:ER12"/>
    <mergeCell ref="B11:CM11"/>
    <mergeCell ref="CN11:CW11"/>
    <mergeCell ref="CX8:ER9"/>
    <mergeCell ref="B9:CM9"/>
    <mergeCell ref="B10:CM10"/>
    <mergeCell ref="CN10:CW10"/>
    <mergeCell ref="CX10:ER10"/>
    <mergeCell ref="B8:CM8"/>
    <mergeCell ref="CN8:CW9"/>
    <mergeCell ref="CX6:ER6"/>
    <mergeCell ref="CX7:ER7"/>
    <mergeCell ref="B7:CM7"/>
    <mergeCell ref="CN7:CW7"/>
    <mergeCell ref="B6:CM6"/>
    <mergeCell ref="CN6:CW6"/>
    <mergeCell ref="CX3:ER3"/>
    <mergeCell ref="B1:EQ1"/>
    <mergeCell ref="A3:CM3"/>
    <mergeCell ref="CN3:CW3"/>
    <mergeCell ref="CX4:ER4"/>
    <mergeCell ref="B5:CM5"/>
    <mergeCell ref="CN5:CW5"/>
    <mergeCell ref="CX5:ER5"/>
    <mergeCell ref="A4:CM4"/>
    <mergeCell ref="CN4:CW4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S19"/>
  <sheetViews>
    <sheetView tabSelected="1" view="pageBreakPreview" zoomScaleSheetLayoutView="100" zoomScalePageLayoutView="0" workbookViewId="0" topLeftCell="A1">
      <selection activeCell="ES6" sqref="ES6"/>
    </sheetView>
  </sheetViews>
  <sheetFormatPr defaultColWidth="0.875" defaultRowHeight="12.75"/>
  <cols>
    <col min="1" max="148" width="0.875" style="1" customWidth="1"/>
    <col min="149" max="149" width="13.25390625" style="1" customWidth="1"/>
    <col min="150" max="16384" width="0.875" style="1" customWidth="1"/>
  </cols>
  <sheetData>
    <row r="1" spans="2:148" ht="15.75">
      <c r="B1" s="154" t="s">
        <v>75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35"/>
    </row>
    <row r="2" ht="12.75">
      <c r="ER2" s="47" t="s">
        <v>132</v>
      </c>
    </row>
    <row r="3" spans="1:148" ht="27" customHeight="1">
      <c r="A3" s="133" t="s">
        <v>14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5"/>
      <c r="CN3" s="136" t="s">
        <v>15</v>
      </c>
      <c r="CO3" s="137"/>
      <c r="CP3" s="137"/>
      <c r="CQ3" s="137"/>
      <c r="CR3" s="137"/>
      <c r="CS3" s="137"/>
      <c r="CT3" s="137"/>
      <c r="CU3" s="137"/>
      <c r="CV3" s="137"/>
      <c r="CW3" s="138"/>
      <c r="CX3" s="133" t="s">
        <v>16</v>
      </c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5"/>
    </row>
    <row r="4" spans="1:148" s="34" customFormat="1" ht="13.5" customHeight="1">
      <c r="A4" s="133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5"/>
      <c r="CN4" s="133">
        <v>2</v>
      </c>
      <c r="CO4" s="134"/>
      <c r="CP4" s="134"/>
      <c r="CQ4" s="134"/>
      <c r="CR4" s="134"/>
      <c r="CS4" s="134"/>
      <c r="CT4" s="134"/>
      <c r="CU4" s="134"/>
      <c r="CV4" s="134"/>
      <c r="CW4" s="135"/>
      <c r="CX4" s="133">
        <v>3</v>
      </c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5"/>
    </row>
    <row r="5" spans="1:149" ht="26.25" customHeight="1">
      <c r="A5" s="22"/>
      <c r="B5" s="107" t="s">
        <v>133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8"/>
      <c r="CN5" s="101" t="s">
        <v>74</v>
      </c>
      <c r="CO5" s="102"/>
      <c r="CP5" s="102"/>
      <c r="CQ5" s="102"/>
      <c r="CR5" s="102"/>
      <c r="CS5" s="102"/>
      <c r="CT5" s="102"/>
      <c r="CU5" s="102"/>
      <c r="CV5" s="102"/>
      <c r="CW5" s="103"/>
      <c r="CX5" s="157">
        <v>6011.6748</v>
      </c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9"/>
      <c r="ES5" s="1">
        <f>'стр.4'!CX5/'стр.3'!CX5</f>
        <v>1.1158188311109791</v>
      </c>
    </row>
    <row r="6" spans="1:148" ht="14.25" customHeight="1">
      <c r="A6" s="22"/>
      <c r="B6" s="107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8"/>
      <c r="CN6" s="101" t="s">
        <v>76</v>
      </c>
      <c r="CO6" s="102"/>
      <c r="CP6" s="102"/>
      <c r="CQ6" s="102"/>
      <c r="CR6" s="102"/>
      <c r="CS6" s="102"/>
      <c r="CT6" s="102"/>
      <c r="CU6" s="102"/>
      <c r="CV6" s="102"/>
      <c r="CW6" s="103"/>
      <c r="CX6" s="157">
        <v>8904.556</v>
      </c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9"/>
    </row>
    <row r="7" spans="1:148" ht="26.25" customHeight="1">
      <c r="A7" s="22"/>
      <c r="B7" s="107" t="s">
        <v>135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8"/>
      <c r="CN7" s="101" t="s">
        <v>77</v>
      </c>
      <c r="CO7" s="102"/>
      <c r="CP7" s="102"/>
      <c r="CQ7" s="102"/>
      <c r="CR7" s="102"/>
      <c r="CS7" s="102"/>
      <c r="CT7" s="102"/>
      <c r="CU7" s="102"/>
      <c r="CV7" s="102"/>
      <c r="CW7" s="103"/>
      <c r="CX7" s="157">
        <v>1996.028</v>
      </c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9"/>
    </row>
    <row r="8" ht="12" customHeight="1"/>
    <row r="9" ht="12" customHeight="1"/>
    <row r="10" ht="12" customHeight="1"/>
    <row r="11" spans="5:51" ht="11.25" customHeight="1">
      <c r="E11" s="31" t="s">
        <v>79</v>
      </c>
      <c r="G11" s="53"/>
      <c r="H11" s="53"/>
      <c r="I11" s="53"/>
      <c r="J11" s="53"/>
      <c r="K11" s="53"/>
      <c r="L11" s="53"/>
      <c r="M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5:51" ht="11.25" customHeight="1">
      <c r="E12" s="31" t="s">
        <v>80</v>
      </c>
      <c r="G12" s="31"/>
      <c r="H12" s="31"/>
      <c r="I12" s="31"/>
      <c r="J12" s="31"/>
      <c r="K12" s="31"/>
      <c r="L12" s="31"/>
      <c r="M12" s="31"/>
      <c r="N12" s="33"/>
      <c r="O12" s="33"/>
      <c r="P12" s="33"/>
      <c r="Q12" s="33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54"/>
      <c r="AW12" s="54"/>
      <c r="AX12" s="54"/>
      <c r="AY12" s="54"/>
    </row>
    <row r="13" spans="5:47" ht="11.25" customHeight="1">
      <c r="E13" s="31" t="s">
        <v>81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5:141" ht="11.25" customHeight="1">
      <c r="E14" s="33" t="s">
        <v>82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V14" s="171" t="s">
        <v>141</v>
      </c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CB14" s="171" t="s">
        <v>142</v>
      </c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</row>
    <row r="15" spans="5:141" s="24" customFormat="1" ht="11.25" customHeight="1">
      <c r="E15" s="33" t="s">
        <v>83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</row>
    <row r="16" spans="5:141" s="24" customFormat="1" ht="11.25" customHeight="1"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V16" s="173" t="s">
        <v>62</v>
      </c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CB16" s="173" t="s">
        <v>60</v>
      </c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H16" s="173" t="s">
        <v>61</v>
      </c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</row>
    <row r="17" spans="5:141" s="24" customFormat="1" ht="6" customHeight="1"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</row>
    <row r="18" spans="48:138" ht="12" customHeight="1">
      <c r="AV18" s="98" t="s">
        <v>143</v>
      </c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CB18" s="1" t="s">
        <v>86</v>
      </c>
      <c r="CI18" s="28"/>
      <c r="CJ18" s="177" t="s">
        <v>144</v>
      </c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H18" s="1" t="s">
        <v>84</v>
      </c>
      <c r="DJ18" s="98" t="s">
        <v>38</v>
      </c>
      <c r="DK18" s="98"/>
      <c r="DL18" s="98"/>
      <c r="DM18" s="98"/>
      <c r="DN18" s="1" t="s">
        <v>85</v>
      </c>
      <c r="DQ18" s="98" t="s">
        <v>17</v>
      </c>
      <c r="DR18" s="98"/>
      <c r="DS18" s="98"/>
      <c r="DT18" s="98"/>
      <c r="DU18" s="98"/>
      <c r="DV18" s="98"/>
      <c r="DW18" s="98"/>
      <c r="DX18" s="98"/>
      <c r="DY18" s="98"/>
      <c r="DZ18" s="98"/>
      <c r="EA18" s="174">
        <v>20</v>
      </c>
      <c r="EB18" s="174"/>
      <c r="EC18" s="174"/>
      <c r="ED18" s="174"/>
      <c r="EE18" s="175" t="s">
        <v>37</v>
      </c>
      <c r="EF18" s="175"/>
      <c r="EG18" s="175"/>
      <c r="EH18" s="1" t="s">
        <v>78</v>
      </c>
    </row>
    <row r="19" spans="48:141" s="24" customFormat="1" ht="12" customHeight="1">
      <c r="AV19" s="173" t="s">
        <v>63</v>
      </c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DH19" s="176" t="s">
        <v>64</v>
      </c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</row>
  </sheetData>
  <sheetProtection/>
  <mergeCells count="30">
    <mergeCell ref="EA18:ED18"/>
    <mergeCell ref="EE18:EG18"/>
    <mergeCell ref="AV19:BY19"/>
    <mergeCell ref="DH19:EK19"/>
    <mergeCell ref="AV18:BY18"/>
    <mergeCell ref="CJ18:DE18"/>
    <mergeCell ref="DJ18:DM18"/>
    <mergeCell ref="DQ18:DZ18"/>
    <mergeCell ref="AV14:BY15"/>
    <mergeCell ref="CB14:DE15"/>
    <mergeCell ref="DH14:EK15"/>
    <mergeCell ref="AV16:BY16"/>
    <mergeCell ref="CB16:DE16"/>
    <mergeCell ref="DH16:EK16"/>
    <mergeCell ref="B1:EQ1"/>
    <mergeCell ref="CX3:ER3"/>
    <mergeCell ref="CX4:ER4"/>
    <mergeCell ref="A4:CM4"/>
    <mergeCell ref="CN4:CW4"/>
    <mergeCell ref="A3:CM3"/>
    <mergeCell ref="CN3:CW3"/>
    <mergeCell ref="CX5:ER5"/>
    <mergeCell ref="CX6:ER6"/>
    <mergeCell ref="B5:CM5"/>
    <mergeCell ref="CN5:CW5"/>
    <mergeCell ref="CX7:ER7"/>
    <mergeCell ref="B6:CM6"/>
    <mergeCell ref="B7:CM7"/>
    <mergeCell ref="CN7:CW7"/>
    <mergeCell ref="CN6:CW6"/>
  </mergeCells>
  <hyperlinks>
    <hyperlink ref="CJ18" r:id="rId1" display="vodokanal@ugramail.ru"/>
  </hyperlink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05-3783</cp:lastModifiedBy>
  <cp:lastPrinted>2017-01-27T05:23:03Z</cp:lastPrinted>
  <dcterms:created xsi:type="dcterms:W3CDTF">2006-07-06T12:18:17Z</dcterms:created>
  <dcterms:modified xsi:type="dcterms:W3CDTF">2017-02-01T09:57:21Z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