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480" windowHeight="11250" activeTab="1"/>
  </bookViews>
  <sheets>
    <sheet name="стр.1" sheetId="1" r:id="rId1"/>
    <sheet name="стр.2_3" sheetId="2" r:id="rId2"/>
  </sheets>
  <definedNames>
    <definedName name="_xlnm.Print_Titles" localSheetId="1">'стр.2_3'!$4:$4</definedName>
    <definedName name="_xlnm.Print_Area" localSheetId="1">'стр.2_3'!$A$1:$EL$75</definedName>
  </definedNames>
  <calcPr fullCalcOnLoad="1" refMode="R1C1"/>
</workbook>
</file>

<file path=xl/sharedStrings.xml><?xml version="1.0" encoding="utf-8"?>
<sst xmlns="http://schemas.openxmlformats.org/spreadsheetml/2006/main" count="160" uniqueCount="134">
  <si>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</si>
  <si>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за 20</t>
  </si>
  <si>
    <t xml:space="preserve"> г.</t>
  </si>
  <si>
    <t>22 января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</si>
  <si>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</si>
  <si>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</si>
  <si>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</si>
  <si>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</si>
  <si>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</si>
  <si>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</si>
  <si>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</si>
  <si>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Форма № 1-канализация</t>
  </si>
  <si>
    <t>0609235</t>
  </si>
  <si>
    <t>Показатели</t>
  </si>
  <si>
    <t>№
строки</t>
  </si>
  <si>
    <t>из них:</t>
  </si>
  <si>
    <t>01</t>
  </si>
  <si>
    <t>02</t>
  </si>
  <si>
    <t>03</t>
  </si>
  <si>
    <t>04</t>
  </si>
  <si>
    <t>05</t>
  </si>
  <si>
    <t>в том числе:</t>
  </si>
  <si>
    <t>06</t>
  </si>
  <si>
    <t>07</t>
  </si>
  <si>
    <t>08</t>
  </si>
  <si>
    <t>09</t>
  </si>
  <si>
    <t>Одиночное протяжение: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</si>
  <si>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</si>
  <si>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</si>
  <si>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</si>
  <si>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</si>
  <si>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</si>
  <si>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</si>
  <si>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</si>
  <si>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</si>
  <si>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</si>
  <si>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</si>
  <si>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</si>
  <si>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</si>
  <si>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Раздел I. Наличие канализационных сооружений</t>
  </si>
  <si>
    <t>Раздел II. Работа канализаций</t>
  </si>
  <si>
    <t>Фактически
за отчетный год</t>
  </si>
  <si>
    <t>23</t>
  </si>
  <si>
    <t>22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</si>
  <si>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</si>
  <si>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</si>
  <si>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</si>
  <si>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</si>
  <si>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</si>
  <si>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СВЕДЕНИЯ О РАБОТЕ КАНАЛИЗАЦИИ
(ОТДЕЛЬНОЙ КАНАЛИЗАЦИОННОЙ СЕТИ)</t>
  </si>
  <si>
    <t>Фактически
на конец года</t>
  </si>
  <si>
    <t>Наименование</t>
  </si>
  <si>
    <t>ФЕДЕРАЛЬНОЕ СТАТИСТИЧЕСКОЕ НАБЛЮДЕНИЕ</t>
  </si>
  <si>
    <t>ВОЗМОЖНО ПРЕДOСТАВЛЕНИЕ В ЭЛЕКТРОННОМ ВИДЕ</t>
  </si>
  <si>
    <t>Предоставляют:</t>
  </si>
  <si>
    <t>Сроки предоставления</t>
  </si>
  <si>
    <t>от</t>
  </si>
  <si>
    <t>№</t>
  </si>
  <si>
    <t>Из строки 01 число канализаций и отдельных канализационных сетей, находящихся:</t>
  </si>
  <si>
    <t>39</t>
  </si>
  <si>
    <t>Раздел III. Энергосбережение</t>
  </si>
  <si>
    <t>40</t>
  </si>
  <si>
    <t>41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</si>
  <si>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</si>
  <si>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</si>
  <si>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</si>
  <si>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</si>
  <si>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</si>
  <si>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</si>
  <si>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</si>
  <si>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E-mail:</t>
  </si>
  <si>
    <t>тип поселения: код 1 - города и посёлки городского типа,
код 2 - сельские населенные пункты</t>
  </si>
  <si>
    <t xml:space="preserve">юридические лица: органы местного самоуправления, организации, осуществляющие </t>
  </si>
  <si>
    <t>территориальному органу Росстата в субъекте Российской Федерации</t>
  </si>
  <si>
    <t>по установленному им адресу</t>
  </si>
  <si>
    <t xml:space="preserve">централизованный отвод сточных вод от населения или от бюджетофинансируемых </t>
  </si>
  <si>
    <t>организаций (включая организации, арендующие мощности для оказания услуг):</t>
  </si>
  <si>
    <t>Приказ Росстата:
Об утверждении формы
от 15.08.2016 № 427
О внесении изменений (при наличии)</t>
  </si>
  <si>
    <t>Коды по ОКЕИ: ед. - 642; тыс. куб. м/сут. - 599; тыс. кв. м - 058; км - 008; тыс. руб. - 384</t>
  </si>
  <si>
    <t>Число канализаций и отдельных канализационных сетей, ед.</t>
  </si>
  <si>
    <t>число отдельных канализационных сетей, ед.</t>
  </si>
  <si>
    <t>в аренде, ед.</t>
  </si>
  <si>
    <t>в концессии, ед.</t>
  </si>
  <si>
    <t>Число канализационных насосных станций, ед.</t>
  </si>
  <si>
    <t>Установочная мощность канализационных насосных станций, тыс. куб. м/сут.</t>
  </si>
  <si>
    <t>Установленная пропускная способность очистных сооружений, тыс. куб. м/сут.</t>
  </si>
  <si>
    <t>сооружений механической очистки, тыс. куб. м/сут.</t>
  </si>
  <si>
    <t>сооружений биологической очистки, тыс. куб. м/сут.</t>
  </si>
  <si>
    <t xml:space="preserve">Площадь иловых площадок, тыс. кв. м </t>
  </si>
  <si>
    <t>Мощность сооружений по обработке осадка, тыс. куб. м/сут.</t>
  </si>
  <si>
    <t>главных коллекторов, км</t>
  </si>
  <si>
    <t>в том числе нуждающихся в замене, км</t>
  </si>
  <si>
    <t>уличной канализационной сети, км</t>
  </si>
  <si>
    <t>в том числе нуждающейся в замене, км</t>
  </si>
  <si>
    <t>внутриквартальной и внутридворовой сети, км</t>
  </si>
  <si>
    <t>Заменено канализационных сетей - всего, км</t>
  </si>
  <si>
    <t>Среднегодовая стоимость производственных мощностей канализаций и канализационных сетей (балансовая и арендованная), тыс. руб.</t>
  </si>
  <si>
    <t>Экономия от работ по модернизации, тыс. руб.</t>
  </si>
  <si>
    <t>Коды по ОКЕИ: ед. - 642; тыс. куб. м - 114; тонна - 168</t>
  </si>
  <si>
    <t>Пропущено сточных вод - всего, тыс. куб. м</t>
  </si>
  <si>
    <t>от населения, тыс. куб. м</t>
  </si>
  <si>
    <t>от бюджетофинансируемых организаций, тыс. куб. м</t>
  </si>
  <si>
    <t>от промышленных предприятий, тыс. куб. м</t>
  </si>
  <si>
    <t>от прочих организаций, тыс. куб. м</t>
  </si>
  <si>
    <t>от других канализаций или отдельных канализационных сетей, тыс. куб. м</t>
  </si>
  <si>
    <t>Пропущено сточных вод через очистные сооружения - всего, тыс. куб. м</t>
  </si>
  <si>
    <t>на полную биологическую очистку (физико-химическую), тыс. куб. м</t>
  </si>
  <si>
    <t xml:space="preserve"> из нее:</t>
  </si>
  <si>
    <t xml:space="preserve">  нормативно очищенной, тыс. куб. м</t>
  </si>
  <si>
    <t xml:space="preserve">  недостаточно очищенной, тыс. куб. м</t>
  </si>
  <si>
    <t>Передано сточных вод другим канализациям или отдельным канализационным сетям, тыс. куб. м</t>
  </si>
  <si>
    <t>Количество образованного осадка (по сухому веществу), тонн</t>
  </si>
  <si>
    <t>Количество утилизированного осадка, тонн</t>
  </si>
  <si>
    <t>Число аварий, ед.</t>
  </si>
  <si>
    <t>Затраты на мероприятия по энергосбережению, тыс. руб.</t>
  </si>
  <si>
    <t>Экономия от проведенных мероприятий по энергосбережению, тыс. руб.</t>
  </si>
  <si>
    <t xml:space="preserve"> год</t>
  </si>
  <si>
    <t>из них на канализационных сетях, ед.</t>
  </si>
  <si>
    <t>Коды по ОКЕИ: тыс. квт.ч - 246; тыс. руб. - 384</t>
  </si>
  <si>
    <t>Расход  электроэнергии на весь объем произведенных ресурсов, тыс. квт.ч</t>
  </si>
  <si>
    <t>Приложение № 4</t>
  </si>
  <si>
    <t>2 группа +ЖБО 1 группа</t>
  </si>
  <si>
    <t>1 группа +ЖБО 2 группа</t>
  </si>
  <si>
    <t>3 группа +ЖБО 3 группа</t>
  </si>
  <si>
    <t>очистка сторонних огрганизаци + сверхнорматив</t>
  </si>
  <si>
    <t>Муниципальное Водоканализационное предприятие</t>
  </si>
  <si>
    <t>628011  ХМАО Тюменская область,  г.Ханты-Мансийск, ул.Сирина, 59</t>
  </si>
  <si>
    <t>26147657</t>
  </si>
  <si>
    <t>1</t>
  </si>
  <si>
    <t>301-588</t>
  </si>
  <si>
    <t>Директор</t>
  </si>
  <si>
    <t>Молчанов Н.Н.</t>
  </si>
  <si>
    <t>vodokanal@ugramail.ru</t>
  </si>
  <si>
    <t>пояснение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</si>
</sst>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17" xfId="0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166" fontId="1" fillId="0" borderId="0" xfId="0" applyNumberFormat="1" applyFont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49" fontId="1" fillId="33" borderId="20" xfId="0" applyNumberFormat="1" applyFont="1" applyFill="1" applyBorder="1" applyAlignment="1">
      <alignment horizontal="left"/>
    </xf>
    <xf numFmtId="0" fontId="1" fillId="33" borderId="26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1" fillId="0" borderId="34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4" xfId="0" applyFont="1" applyBorder="1" applyAlignment="1">
      <alignment horizontal="left" indent="1"/>
    </xf>
    <xf numFmtId="0" fontId="1" fillId="0" borderId="35" xfId="0" applyFont="1" applyBorder="1" applyAlignment="1">
      <alignment horizontal="left" indent="1"/>
    </xf>
    <xf numFmtId="0" fontId="1" fillId="0" borderId="34" xfId="0" applyFont="1" applyBorder="1" applyAlignment="1">
      <alignment horizontal="left" wrapText="1" indent="4"/>
    </xf>
    <xf numFmtId="0" fontId="1" fillId="0" borderId="35" xfId="0" applyFont="1" applyBorder="1" applyAlignment="1">
      <alignment horizontal="left" wrapText="1" indent="4"/>
    </xf>
    <xf numFmtId="166" fontId="1" fillId="0" borderId="22" xfId="0" applyNumberFormat="1" applyFont="1" applyFill="1" applyBorder="1" applyAlignment="1">
      <alignment horizontal="center"/>
    </xf>
    <xf numFmtId="166" fontId="1" fillId="0" borderId="34" xfId="0" applyNumberFormat="1" applyFont="1" applyFill="1" applyBorder="1" applyAlignment="1">
      <alignment horizontal="center"/>
    </xf>
    <xf numFmtId="166" fontId="1" fillId="0" borderId="35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indent="5"/>
    </xf>
    <xf numFmtId="0" fontId="1" fillId="0" borderId="18" xfId="0" applyFont="1" applyBorder="1" applyAlignment="1">
      <alignment horizontal="left" indent="5"/>
    </xf>
    <xf numFmtId="0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166" fontId="1" fillId="0" borderId="16" xfId="0" applyNumberFormat="1" applyFont="1" applyFill="1" applyBorder="1" applyAlignment="1">
      <alignment horizontal="center"/>
    </xf>
    <xf numFmtId="166" fontId="1" fillId="0" borderId="17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66" fontId="1" fillId="0" borderId="19" xfId="0" applyNumberFormat="1" applyFont="1" applyFill="1" applyBorder="1" applyAlignment="1">
      <alignment horizontal="center"/>
    </xf>
    <xf numFmtId="166" fontId="1" fillId="0" borderId="20" xfId="0" applyNumberFormat="1" applyFont="1" applyFill="1" applyBorder="1" applyAlignment="1">
      <alignment horizontal="center"/>
    </xf>
    <xf numFmtId="166" fontId="1" fillId="0" borderId="21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indent="4"/>
    </xf>
    <xf numFmtId="0" fontId="1" fillId="0" borderId="21" xfId="0" applyFont="1" applyBorder="1" applyAlignment="1">
      <alignment horizontal="left" indent="4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17" xfId="0" applyFont="1" applyBorder="1" applyAlignment="1">
      <alignment horizontal="left" indent="4"/>
    </xf>
    <xf numFmtId="0" fontId="1" fillId="0" borderId="18" xfId="0" applyFont="1" applyBorder="1" applyAlignment="1">
      <alignment horizontal="left" indent="4"/>
    </xf>
    <xf numFmtId="0" fontId="1" fillId="0" borderId="34" xfId="0" applyFont="1" applyBorder="1" applyAlignment="1">
      <alignment horizontal="left" indent="2"/>
    </xf>
    <xf numFmtId="0" fontId="1" fillId="0" borderId="35" xfId="0" applyFont="1" applyBorder="1" applyAlignment="1">
      <alignment horizontal="left" indent="2"/>
    </xf>
    <xf numFmtId="0" fontId="1" fillId="0" borderId="20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34" xfId="0" applyFont="1" applyBorder="1" applyAlignment="1">
      <alignment horizontal="left" wrapText="1" indent="2"/>
    </xf>
    <xf numFmtId="0" fontId="1" fillId="0" borderId="35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166" fontId="1" fillId="0" borderId="22" xfId="0" applyNumberFormat="1" applyFont="1" applyBorder="1" applyAlignment="1">
      <alignment horizontal="center"/>
    </xf>
    <xf numFmtId="166" fontId="1" fillId="0" borderId="3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" fontId="1" fillId="0" borderId="22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indent="3"/>
    </xf>
    <xf numFmtId="0" fontId="1" fillId="0" borderId="18" xfId="0" applyFont="1" applyBorder="1" applyAlignment="1">
      <alignment horizontal="left" indent="3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34" xfId="0" applyFont="1" applyBorder="1" applyAlignment="1">
      <alignment horizontal="left" wrapText="1" indent="1"/>
    </xf>
    <xf numFmtId="0" fontId="1" fillId="0" borderId="35" xfId="0" applyFont="1" applyBorder="1" applyAlignment="1">
      <alignment horizontal="left" wrapText="1" indent="1"/>
    </xf>
    <xf numFmtId="0" fontId="1" fillId="0" borderId="0" xfId="0" applyFont="1" applyFill="1" applyAlignment="1">
      <alignment horizontal="center"/>
    </xf>
    <xf numFmtId="49" fontId="29" fillId="0" borderId="20" xfId="42" applyNumberForma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1" fillId="0" borderId="2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34" xfId="0" applyFont="1" applyBorder="1" applyAlignment="1">
      <alignment horizontal="left" wrapText="1" indent="3"/>
    </xf>
    <xf numFmtId="0" fontId="1" fillId="0" borderId="35" xfId="0" applyFont="1" applyBorder="1" applyAlignment="1">
      <alignment horizontal="left" wrapText="1" indent="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odokanal@ugra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S27" sqref="S27:ER27"/>
    </sheetView>
  </sheetViews>
  <sheetFormatPr defaultColWidth="0.875" defaultRowHeight="12.75"/>
  <cols>
    <col min="1" max="16384" width="0.875" style="1" customWidth="1"/>
  </cols>
  <sheetData>
    <row r="1" ht="12.75">
      <c r="EY1" s="46" t="s">
        <v>120</v>
      </c>
    </row>
    <row r="2" ht="13.5" thickBot="1"/>
    <row r="3" spans="19:138" ht="18.75" customHeight="1" thickBot="1">
      <c r="S3" s="56" t="s">
        <v>52</v>
      </c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8"/>
    </row>
    <row r="4" spans="9:18" ht="15" customHeight="1" thickBot="1">
      <c r="I4"/>
      <c r="J4"/>
      <c r="K4"/>
      <c r="L4"/>
      <c r="O4"/>
      <c r="P4"/>
      <c r="Q4"/>
      <c r="R4"/>
    </row>
    <row r="5" spans="12:143" ht="54.75" customHeight="1" thickBot="1">
      <c r="L5" s="2"/>
      <c r="N5" s="37"/>
      <c r="O5" s="63" t="s">
        <v>0</v>
      </c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38"/>
    </row>
    <row r="6" ht="15" customHeight="1" thickBot="1"/>
    <row r="7" spans="19:138" ht="15" customHeight="1" thickBot="1">
      <c r="S7" s="66" t="s">
        <v>53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8"/>
    </row>
    <row r="8" ht="15" customHeight="1" thickBot="1"/>
    <row r="9" spans="28:129" ht="27" customHeight="1">
      <c r="AB9" s="59" t="s">
        <v>49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1"/>
    </row>
    <row r="10" spans="28:129" ht="12.75" customHeight="1">
      <c r="AB10" s="3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29"/>
      <c r="BU10" s="4"/>
      <c r="BV10" s="4"/>
      <c r="BW10" s="5"/>
      <c r="BX10" s="5"/>
      <c r="BY10" s="5" t="s">
        <v>1</v>
      </c>
      <c r="BZ10" s="62" t="s">
        <v>33</v>
      </c>
      <c r="CA10" s="62"/>
      <c r="CB10" s="62"/>
      <c r="CC10" s="4" t="s">
        <v>2</v>
      </c>
      <c r="CD10" s="4"/>
      <c r="CE10" s="4"/>
      <c r="CF10" s="29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6"/>
    </row>
    <row r="11" spans="28:129" ht="8.25" customHeight="1" thickBot="1">
      <c r="AB11" s="7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10"/>
    </row>
    <row r="12" spans="10:148" ht="30.75" customHeight="1" thickBot="1"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1"/>
      <c r="BY12" s="51"/>
      <c r="BZ12" s="51"/>
      <c r="CA12" s="51"/>
      <c r="CB12" s="51"/>
      <c r="CC12" s="51"/>
      <c r="CD12" s="51"/>
      <c r="CE12" s="51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2"/>
      <c r="DO12" s="52"/>
      <c r="DP12" s="52"/>
      <c r="DQ12" s="52"/>
      <c r="DR12" s="52"/>
      <c r="DS12" s="52"/>
      <c r="DT12" s="50"/>
      <c r="DU12" s="50"/>
      <c r="DV12" s="50"/>
      <c r="DW12" s="50"/>
      <c r="DX12" s="50"/>
      <c r="DY12" s="50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</row>
    <row r="13" spans="1:151" ht="16.5" customHeight="1" thickBot="1">
      <c r="A13" s="66" t="s">
        <v>54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8"/>
      <c r="CG13" s="66" t="s">
        <v>55</v>
      </c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8"/>
      <c r="DT13" s="81" t="s">
        <v>11</v>
      </c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3"/>
    </row>
    <row r="14" spans="1:155" ht="12.75">
      <c r="A14" s="26"/>
      <c r="B14" s="84" t="s">
        <v>72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5"/>
      <c r="CG14" s="86" t="s">
        <v>3</v>
      </c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7"/>
      <c r="DN14" s="12"/>
      <c r="DP14" s="90" t="s">
        <v>77</v>
      </c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</row>
    <row r="15" spans="1:155" ht="10.5" customHeight="1">
      <c r="A15" s="26"/>
      <c r="B15" s="69" t="s">
        <v>75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70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7"/>
      <c r="DN15" s="12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</row>
    <row r="16" spans="1:155" ht="10.5" customHeight="1">
      <c r="A16" s="26"/>
      <c r="B16" s="69" t="s">
        <v>76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70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7"/>
      <c r="DN16" s="12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</row>
    <row r="17" spans="1:155" ht="12" customHeight="1">
      <c r="A17" s="40"/>
      <c r="B17" s="71" t="s">
        <v>4</v>
      </c>
      <c r="C17" s="71"/>
      <c r="D17" s="71"/>
      <c r="E17" s="71"/>
      <c r="F17" s="31" t="s">
        <v>73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47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7"/>
      <c r="DN17" s="12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</row>
    <row r="18" spans="1:155" ht="10.5" customHeight="1">
      <c r="A18" s="40"/>
      <c r="B18" s="48"/>
      <c r="C18" s="48"/>
      <c r="D18" s="48"/>
      <c r="E18" s="48"/>
      <c r="F18" s="31" t="s">
        <v>74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47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7"/>
      <c r="DN18" s="12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</row>
    <row r="19" spans="1:155" ht="12.75" customHeight="1">
      <c r="A19" s="4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47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7"/>
      <c r="DN19" s="12"/>
      <c r="DP19" s="27"/>
      <c r="DQ19" s="28"/>
      <c r="DR19" s="28"/>
      <c r="DS19" s="28"/>
      <c r="DT19" s="27"/>
      <c r="DU19" s="65" t="s">
        <v>56</v>
      </c>
      <c r="DV19" s="65"/>
      <c r="DW19" s="65"/>
      <c r="DX19" s="65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5" t="s">
        <v>57</v>
      </c>
      <c r="EL19" s="65"/>
      <c r="EM19" s="65"/>
      <c r="EN19" s="65"/>
      <c r="EO19" s="64"/>
      <c r="EP19" s="64"/>
      <c r="EQ19" s="64"/>
      <c r="ER19" s="64"/>
      <c r="ES19" s="64"/>
      <c r="ET19" s="27"/>
      <c r="EU19" s="28"/>
      <c r="EV19" s="28"/>
      <c r="EW19" s="28"/>
      <c r="EX19" s="28"/>
      <c r="EY19" s="28"/>
    </row>
    <row r="20" spans="1:155" ht="12.75" customHeight="1">
      <c r="A20" s="40"/>
      <c r="B20" s="41"/>
      <c r="C20" s="41"/>
      <c r="D20" s="41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11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7"/>
      <c r="DN20" s="12"/>
      <c r="DP20" s="27"/>
      <c r="DQ20" s="28"/>
      <c r="DR20" s="28"/>
      <c r="DS20" s="28"/>
      <c r="DT20" s="27"/>
      <c r="DU20" s="65" t="s">
        <v>56</v>
      </c>
      <c r="DV20" s="65"/>
      <c r="DW20" s="65"/>
      <c r="DX20" s="65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5" t="s">
        <v>57</v>
      </c>
      <c r="EL20" s="65"/>
      <c r="EM20" s="65"/>
      <c r="EN20" s="65"/>
      <c r="EO20" s="64"/>
      <c r="EP20" s="64"/>
      <c r="EQ20" s="64"/>
      <c r="ER20" s="64"/>
      <c r="ES20" s="64"/>
      <c r="ET20" s="27"/>
      <c r="EU20" s="28"/>
      <c r="EV20" s="28"/>
      <c r="EW20" s="28"/>
      <c r="EX20" s="28"/>
      <c r="EY20" s="28"/>
    </row>
    <row r="21" spans="1:151" ht="6" customHeight="1" thickBot="1">
      <c r="A21" s="40"/>
      <c r="B21" s="41"/>
      <c r="C21" s="41"/>
      <c r="D21" s="41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11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7"/>
      <c r="DN21" s="12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</row>
    <row r="22" spans="1:151" ht="14.25" customHeight="1">
      <c r="A22" s="42"/>
      <c r="B22" s="43"/>
      <c r="C22" s="43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5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9"/>
      <c r="DO22" s="13"/>
      <c r="DT22" s="13"/>
      <c r="DU22" s="94" t="s">
        <v>5</v>
      </c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6"/>
      <c r="EU22" s="13"/>
    </row>
    <row r="23" spans="125:150" ht="3" customHeight="1" thickBot="1">
      <c r="DU23" s="97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9"/>
    </row>
    <row r="24" ht="9" customHeight="1"/>
    <row r="25" spans="1:155" ht="15" customHeight="1">
      <c r="A25" s="14"/>
      <c r="B25" s="101" t="s">
        <v>6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0" t="s">
        <v>125</v>
      </c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35"/>
      <c r="ET25" s="35"/>
      <c r="EU25" s="15"/>
      <c r="EV25" s="15"/>
      <c r="EW25" s="15"/>
      <c r="EX25" s="15"/>
      <c r="EY25" s="16"/>
    </row>
    <row r="26" spans="1:155" ht="4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9"/>
    </row>
    <row r="27" spans="1:155" ht="15" customHeight="1">
      <c r="A27" s="20"/>
      <c r="B27" s="101" t="s">
        <v>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2" t="s">
        <v>126</v>
      </c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36"/>
      <c r="ET27" s="36"/>
      <c r="EU27" s="15"/>
      <c r="EV27" s="15"/>
      <c r="EW27" s="15"/>
      <c r="EX27" s="15"/>
      <c r="EY27" s="16"/>
    </row>
    <row r="28" spans="1:155" ht="4.5" customHeight="1" thickBo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2"/>
    </row>
    <row r="29" spans="1:155" ht="19.5" customHeight="1" thickBot="1">
      <c r="A29" s="72" t="s">
        <v>8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6" t="s">
        <v>9</v>
      </c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8"/>
    </row>
    <row r="30" spans="1:155" ht="39.75" customHeight="1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9" t="s">
        <v>10</v>
      </c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79" t="s">
        <v>71</v>
      </c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106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6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8"/>
    </row>
    <row r="31" spans="1:155" s="34" customFormat="1" ht="14.25" customHeight="1" thickBot="1">
      <c r="A31" s="109">
        <v>1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/>
      <c r="R31" s="92">
        <v>2</v>
      </c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>
        <v>3</v>
      </c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>
        <v>4</v>
      </c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>
        <v>5</v>
      </c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</row>
    <row r="32" spans="1:155" s="34" customFormat="1" ht="14.25" customHeight="1" thickBot="1">
      <c r="A32" s="103" t="s">
        <v>12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  <c r="R32" s="93" t="s">
        <v>127</v>
      </c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 t="s">
        <v>128</v>
      </c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</row>
  </sheetData>
  <sheetProtection/>
  <mergeCells count="43">
    <mergeCell ref="CJ32:DQ32"/>
    <mergeCell ref="A32:Q32"/>
    <mergeCell ref="R32:AZ32"/>
    <mergeCell ref="CJ30:DQ30"/>
    <mergeCell ref="DR30:EY30"/>
    <mergeCell ref="B25:AU25"/>
    <mergeCell ref="DR32:EY32"/>
    <mergeCell ref="DR31:EY31"/>
    <mergeCell ref="A31:Q31"/>
    <mergeCell ref="R31:AZ31"/>
    <mergeCell ref="BA31:CI31"/>
    <mergeCell ref="CJ31:DQ31"/>
    <mergeCell ref="BA32:CI32"/>
    <mergeCell ref="DU22:ET23"/>
    <mergeCell ref="DU20:DX20"/>
    <mergeCell ref="DY20:EJ20"/>
    <mergeCell ref="AV25:ER25"/>
    <mergeCell ref="R30:AZ30"/>
    <mergeCell ref="B27:R27"/>
    <mergeCell ref="S27:ER27"/>
    <mergeCell ref="CG13:DM13"/>
    <mergeCell ref="DT13:EU13"/>
    <mergeCell ref="B14:CF14"/>
    <mergeCell ref="CG14:DM22"/>
    <mergeCell ref="DP14:EY18"/>
    <mergeCell ref="B15:CF15"/>
    <mergeCell ref="EO19:ES19"/>
    <mergeCell ref="EK20:EN20"/>
    <mergeCell ref="EO20:ES20"/>
    <mergeCell ref="DU19:DX19"/>
    <mergeCell ref="A29:Q30"/>
    <mergeCell ref="R29:EY29"/>
    <mergeCell ref="BA30:CI30"/>
    <mergeCell ref="S3:EH3"/>
    <mergeCell ref="AB9:DY9"/>
    <mergeCell ref="BZ10:CB10"/>
    <mergeCell ref="O5:EL5"/>
    <mergeCell ref="DY19:EJ19"/>
    <mergeCell ref="EK19:EN19"/>
    <mergeCell ref="S7:EH7"/>
    <mergeCell ref="B16:CF16"/>
    <mergeCell ref="B17:E17"/>
    <mergeCell ref="A13:CF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Q75"/>
  <sheetViews>
    <sheetView tabSelected="1" view="pageBreakPreview" zoomScaleSheetLayoutView="100" zoomScalePageLayoutView="0" workbookViewId="0" topLeftCell="A1">
      <selection activeCell="CY38" sqref="CY38:EL38"/>
    </sheetView>
  </sheetViews>
  <sheetFormatPr defaultColWidth="0.875" defaultRowHeight="12.75"/>
  <cols>
    <col min="1" max="145" width="0.875" style="1" customWidth="1"/>
    <col min="146" max="146" width="9.25390625" style="1" customWidth="1"/>
    <col min="147" max="16384" width="0.875" style="1" customWidth="1"/>
  </cols>
  <sheetData>
    <row r="1" spans="2:142" ht="15.75">
      <c r="B1" s="114" t="s">
        <v>39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</row>
    <row r="2" ht="12.75">
      <c r="EL2" s="46" t="s">
        <v>78</v>
      </c>
    </row>
    <row r="3" spans="1:142" ht="27" customHeight="1">
      <c r="A3" s="115" t="s">
        <v>13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7"/>
      <c r="CO3" s="118" t="s">
        <v>14</v>
      </c>
      <c r="CP3" s="116"/>
      <c r="CQ3" s="116"/>
      <c r="CR3" s="116"/>
      <c r="CS3" s="116"/>
      <c r="CT3" s="116"/>
      <c r="CU3" s="116"/>
      <c r="CV3" s="116"/>
      <c r="CW3" s="116"/>
      <c r="CX3" s="117"/>
      <c r="CY3" s="118" t="s">
        <v>50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7"/>
    </row>
    <row r="4" spans="1:142" s="34" customFormat="1" ht="13.5" customHeight="1">
      <c r="A4" s="115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7"/>
      <c r="CO4" s="115">
        <v>2</v>
      </c>
      <c r="CP4" s="116"/>
      <c r="CQ4" s="116"/>
      <c r="CR4" s="116"/>
      <c r="CS4" s="116"/>
      <c r="CT4" s="116"/>
      <c r="CU4" s="116"/>
      <c r="CV4" s="116"/>
      <c r="CW4" s="116"/>
      <c r="CX4" s="117"/>
      <c r="CY4" s="115">
        <v>3</v>
      </c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7"/>
    </row>
    <row r="5" spans="1:142" ht="12" customHeight="1">
      <c r="A5" s="23"/>
      <c r="B5" s="150" t="s">
        <v>79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1"/>
      <c r="CO5" s="164" t="s">
        <v>16</v>
      </c>
      <c r="CP5" s="122"/>
      <c r="CQ5" s="122"/>
      <c r="CR5" s="122"/>
      <c r="CS5" s="122"/>
      <c r="CT5" s="122"/>
      <c r="CU5" s="122"/>
      <c r="CV5" s="122"/>
      <c r="CW5" s="122"/>
      <c r="CX5" s="123"/>
      <c r="CY5" s="124">
        <v>2</v>
      </c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6"/>
    </row>
    <row r="6" spans="1:142" ht="11.25" customHeight="1">
      <c r="A6" s="24"/>
      <c r="B6" s="178" t="s">
        <v>15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9"/>
      <c r="CO6" s="182" t="s">
        <v>17</v>
      </c>
      <c r="CP6" s="137"/>
      <c r="CQ6" s="137"/>
      <c r="CR6" s="137"/>
      <c r="CS6" s="137"/>
      <c r="CT6" s="137"/>
      <c r="CU6" s="137"/>
      <c r="CV6" s="137"/>
      <c r="CW6" s="137"/>
      <c r="CX6" s="138"/>
      <c r="CY6" s="165">
        <v>2</v>
      </c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7"/>
    </row>
    <row r="7" spans="1:142" ht="11.25" customHeight="1">
      <c r="A7" s="17"/>
      <c r="B7" s="180" t="s">
        <v>80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1"/>
      <c r="CO7" s="139"/>
      <c r="CP7" s="140"/>
      <c r="CQ7" s="140"/>
      <c r="CR7" s="140"/>
      <c r="CS7" s="140"/>
      <c r="CT7" s="140"/>
      <c r="CU7" s="140"/>
      <c r="CV7" s="140"/>
      <c r="CW7" s="140"/>
      <c r="CX7" s="141"/>
      <c r="CY7" s="168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70"/>
    </row>
    <row r="8" spans="1:142" ht="12" customHeight="1">
      <c r="A8" s="24"/>
      <c r="B8" s="171" t="s">
        <v>58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2"/>
      <c r="CO8" s="182" t="s">
        <v>18</v>
      </c>
      <c r="CP8" s="137"/>
      <c r="CQ8" s="137"/>
      <c r="CR8" s="137"/>
      <c r="CS8" s="137"/>
      <c r="CT8" s="137"/>
      <c r="CU8" s="137"/>
      <c r="CV8" s="137"/>
      <c r="CW8" s="137"/>
      <c r="CX8" s="138"/>
      <c r="CY8" s="165" t="s">
        <v>4</v>
      </c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7"/>
    </row>
    <row r="9" spans="1:142" ht="11.25" customHeight="1">
      <c r="A9" s="17"/>
      <c r="B9" s="173" t="s">
        <v>81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4"/>
      <c r="CO9" s="139"/>
      <c r="CP9" s="140"/>
      <c r="CQ9" s="140"/>
      <c r="CR9" s="140"/>
      <c r="CS9" s="140"/>
      <c r="CT9" s="140"/>
      <c r="CU9" s="140"/>
      <c r="CV9" s="140"/>
      <c r="CW9" s="140"/>
      <c r="CX9" s="141"/>
      <c r="CY9" s="168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70"/>
    </row>
    <row r="10" spans="1:142" ht="12" customHeight="1">
      <c r="A10" s="17"/>
      <c r="B10" s="173" t="s">
        <v>82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4"/>
      <c r="CO10" s="164" t="s">
        <v>19</v>
      </c>
      <c r="CP10" s="122"/>
      <c r="CQ10" s="122"/>
      <c r="CR10" s="122"/>
      <c r="CS10" s="122"/>
      <c r="CT10" s="122"/>
      <c r="CU10" s="122"/>
      <c r="CV10" s="122"/>
      <c r="CW10" s="122"/>
      <c r="CX10" s="123"/>
      <c r="CY10" s="124" t="s">
        <v>4</v>
      </c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6"/>
    </row>
    <row r="11" spans="1:146" ht="12" customHeight="1">
      <c r="A11" s="23"/>
      <c r="B11" s="150" t="s">
        <v>83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1"/>
      <c r="CO11" s="164" t="s">
        <v>20</v>
      </c>
      <c r="CP11" s="122"/>
      <c r="CQ11" s="122"/>
      <c r="CR11" s="122"/>
      <c r="CS11" s="122"/>
      <c r="CT11" s="122"/>
      <c r="CU11" s="122"/>
      <c r="CV11" s="122"/>
      <c r="CW11" s="122"/>
      <c r="CX11" s="123"/>
      <c r="CY11" s="124">
        <v>42</v>
      </c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6"/>
      <c r="EP11" s="1" t="s">
        <v>133</v>
      </c>
    </row>
    <row r="12" spans="1:142" ht="12" customHeight="1">
      <c r="A12" s="23"/>
      <c r="B12" s="150" t="s">
        <v>84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1"/>
      <c r="CO12" s="164" t="s">
        <v>22</v>
      </c>
      <c r="CP12" s="122"/>
      <c r="CQ12" s="122"/>
      <c r="CR12" s="122"/>
      <c r="CS12" s="122"/>
      <c r="CT12" s="122"/>
      <c r="CU12" s="122"/>
      <c r="CV12" s="122"/>
      <c r="CW12" s="122"/>
      <c r="CX12" s="123"/>
      <c r="CY12" s="124">
        <v>43.9</v>
      </c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6"/>
    </row>
    <row r="13" spans="1:142" ht="12" customHeight="1">
      <c r="A13" s="23"/>
      <c r="B13" s="150" t="s">
        <v>85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1"/>
      <c r="CO13" s="164" t="s">
        <v>23</v>
      </c>
      <c r="CP13" s="122"/>
      <c r="CQ13" s="122"/>
      <c r="CR13" s="122"/>
      <c r="CS13" s="122"/>
      <c r="CT13" s="122"/>
      <c r="CU13" s="122"/>
      <c r="CV13" s="122"/>
      <c r="CW13" s="122"/>
      <c r="CX13" s="123"/>
      <c r="CY13" s="124">
        <v>18</v>
      </c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6"/>
    </row>
    <row r="14" spans="1:142" ht="11.25" customHeight="1">
      <c r="A14" s="24"/>
      <c r="B14" s="183" t="s">
        <v>21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4"/>
      <c r="CO14" s="182" t="s">
        <v>24</v>
      </c>
      <c r="CP14" s="137"/>
      <c r="CQ14" s="137"/>
      <c r="CR14" s="137"/>
      <c r="CS14" s="137"/>
      <c r="CT14" s="137"/>
      <c r="CU14" s="137"/>
      <c r="CV14" s="137"/>
      <c r="CW14" s="137"/>
      <c r="CX14" s="138"/>
      <c r="CY14" s="165">
        <v>18</v>
      </c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7"/>
    </row>
    <row r="15" spans="1:142" ht="11.25" customHeight="1">
      <c r="A15" s="17"/>
      <c r="B15" s="173" t="s">
        <v>86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4"/>
      <c r="CO15" s="139"/>
      <c r="CP15" s="140"/>
      <c r="CQ15" s="140"/>
      <c r="CR15" s="140"/>
      <c r="CS15" s="140"/>
      <c r="CT15" s="140"/>
      <c r="CU15" s="140"/>
      <c r="CV15" s="140"/>
      <c r="CW15" s="140"/>
      <c r="CX15" s="141"/>
      <c r="CY15" s="168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70"/>
    </row>
    <row r="16" spans="1:142" ht="12" customHeight="1">
      <c r="A16" s="23"/>
      <c r="B16" s="185" t="s">
        <v>87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6"/>
      <c r="CO16" s="164" t="s">
        <v>25</v>
      </c>
      <c r="CP16" s="122"/>
      <c r="CQ16" s="122"/>
      <c r="CR16" s="122"/>
      <c r="CS16" s="122"/>
      <c r="CT16" s="122"/>
      <c r="CU16" s="122"/>
      <c r="CV16" s="122"/>
      <c r="CW16" s="122"/>
      <c r="CX16" s="123"/>
      <c r="CY16" s="124">
        <v>18</v>
      </c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6"/>
    </row>
    <row r="17" spans="1:142" ht="12" customHeight="1">
      <c r="A17" s="23"/>
      <c r="B17" s="150" t="s">
        <v>89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1"/>
      <c r="CO17" s="164" t="s">
        <v>27</v>
      </c>
      <c r="CP17" s="122"/>
      <c r="CQ17" s="122"/>
      <c r="CR17" s="122"/>
      <c r="CS17" s="122"/>
      <c r="CT17" s="122"/>
      <c r="CU17" s="122"/>
      <c r="CV17" s="122"/>
      <c r="CW17" s="122"/>
      <c r="CX17" s="123"/>
      <c r="CY17" s="124">
        <v>0.4</v>
      </c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6"/>
    </row>
    <row r="18" spans="1:142" ht="12" customHeight="1">
      <c r="A18" s="23"/>
      <c r="B18" s="150" t="s">
        <v>88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1"/>
      <c r="CO18" s="164" t="s">
        <v>28</v>
      </c>
      <c r="CP18" s="122"/>
      <c r="CQ18" s="122"/>
      <c r="CR18" s="122"/>
      <c r="CS18" s="122"/>
      <c r="CT18" s="122"/>
      <c r="CU18" s="122"/>
      <c r="CV18" s="122"/>
      <c r="CW18" s="122"/>
      <c r="CX18" s="123"/>
      <c r="CY18" s="124">
        <v>17.4</v>
      </c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6"/>
    </row>
    <row r="19" spans="1:142" ht="12" customHeight="1">
      <c r="A19" s="24"/>
      <c r="B19" s="190" t="s">
        <v>26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1"/>
      <c r="CO19" s="182" t="s">
        <v>29</v>
      </c>
      <c r="CP19" s="137"/>
      <c r="CQ19" s="137"/>
      <c r="CR19" s="137"/>
      <c r="CS19" s="137"/>
      <c r="CT19" s="137"/>
      <c r="CU19" s="137"/>
      <c r="CV19" s="137"/>
      <c r="CW19" s="137"/>
      <c r="CX19" s="138"/>
      <c r="CY19" s="142">
        <v>55.54174</v>
      </c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4"/>
    </row>
    <row r="20" spans="1:146" ht="11.25" customHeight="1">
      <c r="A20" s="17"/>
      <c r="B20" s="173" t="s">
        <v>90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4"/>
      <c r="CO20" s="139"/>
      <c r="CP20" s="140"/>
      <c r="CQ20" s="140"/>
      <c r="CR20" s="140"/>
      <c r="CS20" s="140"/>
      <c r="CT20" s="140"/>
      <c r="CU20" s="140"/>
      <c r="CV20" s="140"/>
      <c r="CW20" s="140"/>
      <c r="CX20" s="141"/>
      <c r="CY20" s="145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7"/>
      <c r="EP20" s="55">
        <f>CY19+CY22+CY24</f>
        <v>110.85082</v>
      </c>
    </row>
    <row r="21" spans="1:146" ht="12" customHeight="1">
      <c r="A21" s="23"/>
      <c r="B21" s="158" t="s">
        <v>91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9"/>
      <c r="CO21" s="164" t="s">
        <v>30</v>
      </c>
      <c r="CP21" s="122"/>
      <c r="CQ21" s="122"/>
      <c r="CR21" s="122"/>
      <c r="CS21" s="122"/>
      <c r="CT21" s="122"/>
      <c r="CU21" s="122"/>
      <c r="CV21" s="122"/>
      <c r="CW21" s="122"/>
      <c r="CX21" s="123"/>
      <c r="CY21" s="131">
        <v>7.041</v>
      </c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3"/>
      <c r="EP21" s="1" t="s">
        <v>133</v>
      </c>
    </row>
    <row r="22" spans="1:146" ht="12" customHeight="1">
      <c r="A22" s="23"/>
      <c r="B22" s="185" t="s">
        <v>92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6"/>
      <c r="CO22" s="164" t="s">
        <v>31</v>
      </c>
      <c r="CP22" s="122"/>
      <c r="CQ22" s="122"/>
      <c r="CR22" s="122"/>
      <c r="CS22" s="122"/>
      <c r="CT22" s="122"/>
      <c r="CU22" s="122"/>
      <c r="CV22" s="122"/>
      <c r="CW22" s="122"/>
      <c r="CX22" s="123"/>
      <c r="CY22" s="131">
        <v>15.07097</v>
      </c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3"/>
      <c r="EP22" s="55" t="s">
        <v>133</v>
      </c>
    </row>
    <row r="23" spans="1:142" ht="12" customHeight="1">
      <c r="A23" s="23"/>
      <c r="B23" s="158" t="s">
        <v>93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9"/>
      <c r="CO23" s="164" t="s">
        <v>32</v>
      </c>
      <c r="CP23" s="122"/>
      <c r="CQ23" s="122"/>
      <c r="CR23" s="122"/>
      <c r="CS23" s="122"/>
      <c r="CT23" s="122"/>
      <c r="CU23" s="122"/>
      <c r="CV23" s="122"/>
      <c r="CW23" s="122"/>
      <c r="CX23" s="123"/>
      <c r="CY23" s="131">
        <v>0.1</v>
      </c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3"/>
    </row>
    <row r="24" spans="1:146" ht="12" customHeight="1">
      <c r="A24" s="23"/>
      <c r="B24" s="185" t="s">
        <v>94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6"/>
      <c r="CO24" s="164" t="s">
        <v>33</v>
      </c>
      <c r="CP24" s="122"/>
      <c r="CQ24" s="122"/>
      <c r="CR24" s="122"/>
      <c r="CS24" s="122"/>
      <c r="CT24" s="122"/>
      <c r="CU24" s="122"/>
      <c r="CV24" s="122"/>
      <c r="CW24" s="122"/>
      <c r="CX24" s="123"/>
      <c r="CY24" s="131">
        <v>40.23811</v>
      </c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3"/>
      <c r="EP24" s="1" t="s">
        <v>133</v>
      </c>
    </row>
    <row r="25" spans="1:142" ht="12" customHeight="1">
      <c r="A25" s="23"/>
      <c r="B25" s="158" t="s">
        <v>93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9"/>
      <c r="CO25" s="164" t="s">
        <v>34</v>
      </c>
      <c r="CP25" s="122"/>
      <c r="CQ25" s="122"/>
      <c r="CR25" s="122"/>
      <c r="CS25" s="122"/>
      <c r="CT25" s="122"/>
      <c r="CU25" s="122"/>
      <c r="CV25" s="122"/>
      <c r="CW25" s="122"/>
      <c r="CX25" s="123"/>
      <c r="CY25" s="124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6"/>
    </row>
    <row r="26" spans="1:142" ht="12" customHeight="1">
      <c r="A26" s="23"/>
      <c r="B26" s="150" t="s">
        <v>95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1"/>
      <c r="CO26" s="164" t="s">
        <v>35</v>
      </c>
      <c r="CP26" s="122"/>
      <c r="CQ26" s="122"/>
      <c r="CR26" s="122"/>
      <c r="CS26" s="122"/>
      <c r="CT26" s="122"/>
      <c r="CU26" s="122"/>
      <c r="CV26" s="122"/>
      <c r="CW26" s="122"/>
      <c r="CX26" s="123"/>
      <c r="CY26" s="124">
        <v>2.1</v>
      </c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6"/>
    </row>
    <row r="27" spans="1:142" ht="11.25" customHeight="1">
      <c r="A27" s="24"/>
      <c r="B27" s="192" t="s">
        <v>21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3"/>
      <c r="CO27" s="182" t="s">
        <v>36</v>
      </c>
      <c r="CP27" s="137"/>
      <c r="CQ27" s="137"/>
      <c r="CR27" s="137"/>
      <c r="CS27" s="137"/>
      <c r="CT27" s="137"/>
      <c r="CU27" s="137"/>
      <c r="CV27" s="137"/>
      <c r="CW27" s="137"/>
      <c r="CX27" s="138"/>
      <c r="CY27" s="142">
        <v>0.796</v>
      </c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4"/>
    </row>
    <row r="28" spans="1:142" ht="11.25" customHeight="1">
      <c r="A28" s="17"/>
      <c r="B28" s="194" t="s">
        <v>90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5"/>
      <c r="CO28" s="139"/>
      <c r="CP28" s="140"/>
      <c r="CQ28" s="140"/>
      <c r="CR28" s="140"/>
      <c r="CS28" s="140"/>
      <c r="CT28" s="140"/>
      <c r="CU28" s="140"/>
      <c r="CV28" s="140"/>
      <c r="CW28" s="140"/>
      <c r="CX28" s="141"/>
      <c r="CY28" s="145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7"/>
    </row>
    <row r="29" spans="1:142" ht="12" customHeight="1">
      <c r="A29" s="23"/>
      <c r="B29" s="198" t="s">
        <v>92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9"/>
      <c r="CO29" s="164" t="s">
        <v>37</v>
      </c>
      <c r="CP29" s="122"/>
      <c r="CQ29" s="122"/>
      <c r="CR29" s="122"/>
      <c r="CS29" s="122"/>
      <c r="CT29" s="122"/>
      <c r="CU29" s="122"/>
      <c r="CV29" s="122"/>
      <c r="CW29" s="122"/>
      <c r="CX29" s="123"/>
      <c r="CY29" s="131" t="s">
        <v>4</v>
      </c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3"/>
    </row>
    <row r="30" spans="1:142" ht="12" customHeight="1">
      <c r="A30" s="23"/>
      <c r="B30" s="198" t="s">
        <v>94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9"/>
      <c r="CO30" s="164" t="s">
        <v>38</v>
      </c>
      <c r="CP30" s="122"/>
      <c r="CQ30" s="122"/>
      <c r="CR30" s="122"/>
      <c r="CS30" s="122"/>
      <c r="CT30" s="122"/>
      <c r="CU30" s="122"/>
      <c r="CV30" s="122"/>
      <c r="CW30" s="122"/>
      <c r="CX30" s="123"/>
      <c r="CY30" s="131">
        <v>1.25553</v>
      </c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3"/>
    </row>
    <row r="31" spans="1:142" ht="25.5" customHeight="1">
      <c r="A31" s="23"/>
      <c r="B31" s="150" t="s">
        <v>96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1"/>
      <c r="CO31" s="164" t="s">
        <v>43</v>
      </c>
      <c r="CP31" s="122"/>
      <c r="CQ31" s="122"/>
      <c r="CR31" s="122"/>
      <c r="CS31" s="122"/>
      <c r="CT31" s="122"/>
      <c r="CU31" s="122"/>
      <c r="CV31" s="122"/>
      <c r="CW31" s="122"/>
      <c r="CX31" s="123"/>
      <c r="CY31" s="124">
        <v>1133288.8</v>
      </c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6"/>
    </row>
    <row r="32" spans="1:142" ht="12" customHeight="1">
      <c r="A32" s="23"/>
      <c r="B32" s="150" t="s">
        <v>97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1"/>
      <c r="CO32" s="164" t="s">
        <v>42</v>
      </c>
      <c r="CP32" s="122"/>
      <c r="CQ32" s="122"/>
      <c r="CR32" s="122"/>
      <c r="CS32" s="122"/>
      <c r="CT32" s="122"/>
      <c r="CU32" s="122"/>
      <c r="CV32" s="122"/>
      <c r="CW32" s="122"/>
      <c r="CX32" s="123"/>
      <c r="CY32" s="124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6"/>
    </row>
    <row r="34" spans="1:142" ht="13.5" customHeight="1">
      <c r="A34" s="114" t="s">
        <v>40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</row>
    <row r="35" ht="12.75">
      <c r="EL35" s="46" t="s">
        <v>98</v>
      </c>
    </row>
    <row r="36" spans="1:142" ht="27" customHeight="1">
      <c r="A36" s="115" t="s">
        <v>51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7"/>
      <c r="CO36" s="118" t="s">
        <v>14</v>
      </c>
      <c r="CP36" s="116"/>
      <c r="CQ36" s="116"/>
      <c r="CR36" s="116"/>
      <c r="CS36" s="116"/>
      <c r="CT36" s="116"/>
      <c r="CU36" s="116"/>
      <c r="CV36" s="116"/>
      <c r="CW36" s="116"/>
      <c r="CX36" s="117"/>
      <c r="CY36" s="118" t="s">
        <v>41</v>
      </c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7"/>
    </row>
    <row r="37" spans="1:142" ht="12.75" customHeight="1">
      <c r="A37" s="115">
        <v>1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7"/>
      <c r="CO37" s="115">
        <v>2</v>
      </c>
      <c r="CP37" s="116"/>
      <c r="CQ37" s="116"/>
      <c r="CR37" s="116"/>
      <c r="CS37" s="116"/>
      <c r="CT37" s="116"/>
      <c r="CU37" s="116"/>
      <c r="CV37" s="116"/>
      <c r="CW37" s="116"/>
      <c r="CX37" s="117"/>
      <c r="CY37" s="115">
        <v>3</v>
      </c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7"/>
    </row>
    <row r="38" spans="1:142" ht="12" customHeight="1">
      <c r="A38" s="23"/>
      <c r="B38" s="150" t="s">
        <v>99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1"/>
      <c r="CO38" s="121">
        <v>24</v>
      </c>
      <c r="CP38" s="122"/>
      <c r="CQ38" s="122"/>
      <c r="CR38" s="122"/>
      <c r="CS38" s="122"/>
      <c r="CT38" s="122"/>
      <c r="CU38" s="122"/>
      <c r="CV38" s="122"/>
      <c r="CW38" s="122"/>
      <c r="CX38" s="123"/>
      <c r="CY38" s="162">
        <f>SUM(CY39:EL44)</f>
        <v>4445.1064799999995</v>
      </c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3"/>
      <c r="EB38" s="163"/>
      <c r="EC38" s="163"/>
      <c r="ED38" s="163"/>
      <c r="EE38" s="163"/>
      <c r="EF38" s="163"/>
      <c r="EG38" s="163"/>
      <c r="EH38" s="163"/>
      <c r="EI38" s="163"/>
      <c r="EJ38" s="163"/>
      <c r="EK38" s="163"/>
      <c r="EL38" s="163"/>
    </row>
    <row r="39" spans="1:142" ht="11.25" customHeight="1">
      <c r="A39" s="24"/>
      <c r="B39" s="152" t="s">
        <v>21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3"/>
      <c r="CO39" s="136">
        <v>25</v>
      </c>
      <c r="CP39" s="137"/>
      <c r="CQ39" s="137"/>
      <c r="CR39" s="137"/>
      <c r="CS39" s="137"/>
      <c r="CT39" s="137"/>
      <c r="CU39" s="137"/>
      <c r="CV39" s="137"/>
      <c r="CW39" s="137"/>
      <c r="CX39" s="138"/>
      <c r="CY39" s="142">
        <v>2783.44134</v>
      </c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4"/>
    </row>
    <row r="40" spans="1:147" ht="11.25" customHeight="1">
      <c r="A40" s="17"/>
      <c r="B40" s="160" t="s">
        <v>100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1"/>
      <c r="CO40" s="139"/>
      <c r="CP40" s="140"/>
      <c r="CQ40" s="140"/>
      <c r="CR40" s="140"/>
      <c r="CS40" s="140"/>
      <c r="CT40" s="140"/>
      <c r="CU40" s="140"/>
      <c r="CV40" s="140"/>
      <c r="CW40" s="140"/>
      <c r="CX40" s="141"/>
      <c r="CY40" s="145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7"/>
      <c r="EP40" s="1">
        <f>2678.1705+105.27084</f>
        <v>2783.4413400000003</v>
      </c>
      <c r="EQ40" s="1" t="s">
        <v>122</v>
      </c>
    </row>
    <row r="41" spans="1:147" ht="12" customHeight="1">
      <c r="A41" s="23"/>
      <c r="B41" s="158" t="s">
        <v>101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9"/>
      <c r="CO41" s="121">
        <v>26</v>
      </c>
      <c r="CP41" s="122"/>
      <c r="CQ41" s="122"/>
      <c r="CR41" s="122"/>
      <c r="CS41" s="122"/>
      <c r="CT41" s="122"/>
      <c r="CU41" s="122"/>
      <c r="CV41" s="122"/>
      <c r="CW41" s="122"/>
      <c r="CX41" s="123"/>
      <c r="CY41" s="131">
        <v>1089.87733</v>
      </c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3"/>
      <c r="EP41" s="1">
        <f>1047.27912+42.59821</f>
        <v>1089.87733</v>
      </c>
      <c r="EQ41" s="1" t="s">
        <v>121</v>
      </c>
    </row>
    <row r="42" spans="1:147" ht="12" customHeight="1">
      <c r="A42" s="23"/>
      <c r="B42" s="154" t="s">
        <v>102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5"/>
      <c r="CO42" s="121">
        <v>27</v>
      </c>
      <c r="CP42" s="122"/>
      <c r="CQ42" s="122"/>
      <c r="CR42" s="122"/>
      <c r="CS42" s="122"/>
      <c r="CT42" s="122"/>
      <c r="CU42" s="122"/>
      <c r="CV42" s="122"/>
      <c r="CW42" s="122"/>
      <c r="CX42" s="123"/>
      <c r="CY42" s="131">
        <v>370.98061</v>
      </c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3"/>
      <c r="EP42" s="1">
        <f>353.36091+17.6197</f>
        <v>370.98061</v>
      </c>
      <c r="EQ42" s="1" t="s">
        <v>123</v>
      </c>
    </row>
    <row r="43" spans="1:147" ht="12" customHeight="1">
      <c r="A43" s="23"/>
      <c r="B43" s="158" t="s">
        <v>103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9"/>
      <c r="CO43" s="121">
        <v>28</v>
      </c>
      <c r="CP43" s="122"/>
      <c r="CQ43" s="122"/>
      <c r="CR43" s="122"/>
      <c r="CS43" s="122"/>
      <c r="CT43" s="122"/>
      <c r="CU43" s="122"/>
      <c r="CV43" s="122"/>
      <c r="CW43" s="122"/>
      <c r="CX43" s="123"/>
      <c r="CY43" s="131">
        <v>200.8072</v>
      </c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3"/>
      <c r="EP43" s="1">
        <f>182.9672+17.84</f>
        <v>200.8072</v>
      </c>
      <c r="EQ43" s="1" t="s">
        <v>124</v>
      </c>
    </row>
    <row r="44" spans="1:142" ht="12.75">
      <c r="A44" s="23"/>
      <c r="B44" s="158" t="s">
        <v>104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9"/>
      <c r="CO44" s="121">
        <v>29</v>
      </c>
      <c r="CP44" s="122"/>
      <c r="CQ44" s="122"/>
      <c r="CR44" s="122"/>
      <c r="CS44" s="122"/>
      <c r="CT44" s="122"/>
      <c r="CU44" s="122"/>
      <c r="CV44" s="122"/>
      <c r="CW44" s="122"/>
      <c r="CX44" s="123"/>
      <c r="CY44" s="131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3"/>
    </row>
    <row r="45" spans="1:142" ht="12.75">
      <c r="A45" s="23"/>
      <c r="B45" s="150" t="s">
        <v>105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1"/>
      <c r="CO45" s="121">
        <v>30</v>
      </c>
      <c r="CP45" s="122"/>
      <c r="CQ45" s="122"/>
      <c r="CR45" s="122"/>
      <c r="CS45" s="122"/>
      <c r="CT45" s="122"/>
      <c r="CU45" s="122"/>
      <c r="CV45" s="122"/>
      <c r="CW45" s="122"/>
      <c r="CX45" s="123"/>
      <c r="CY45" s="131">
        <v>4828.93</v>
      </c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3"/>
    </row>
    <row r="46" spans="1:142" ht="12.75" customHeight="1">
      <c r="A46" s="24"/>
      <c r="B46" s="152" t="s">
        <v>21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3"/>
      <c r="CO46" s="136">
        <v>31</v>
      </c>
      <c r="CP46" s="137"/>
      <c r="CQ46" s="137"/>
      <c r="CR46" s="137"/>
      <c r="CS46" s="137"/>
      <c r="CT46" s="137"/>
      <c r="CU46" s="137"/>
      <c r="CV46" s="137"/>
      <c r="CW46" s="137"/>
      <c r="CX46" s="138"/>
      <c r="CY46" s="142">
        <v>4828.93</v>
      </c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4"/>
    </row>
    <row r="47" spans="1:142" ht="12.75">
      <c r="A47" s="17"/>
      <c r="B47" s="156" t="s">
        <v>106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7"/>
      <c r="CO47" s="139"/>
      <c r="CP47" s="140"/>
      <c r="CQ47" s="140"/>
      <c r="CR47" s="140"/>
      <c r="CS47" s="140"/>
      <c r="CT47" s="140"/>
      <c r="CU47" s="140"/>
      <c r="CV47" s="140"/>
      <c r="CW47" s="140"/>
      <c r="CX47" s="141"/>
      <c r="CY47" s="145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7"/>
    </row>
    <row r="48" spans="1:142" ht="12" customHeight="1">
      <c r="A48" s="24"/>
      <c r="B48" s="134" t="s">
        <v>107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5"/>
      <c r="CO48" s="136">
        <v>32</v>
      </c>
      <c r="CP48" s="137"/>
      <c r="CQ48" s="137"/>
      <c r="CR48" s="137"/>
      <c r="CS48" s="137"/>
      <c r="CT48" s="137"/>
      <c r="CU48" s="137"/>
      <c r="CV48" s="137"/>
      <c r="CW48" s="137"/>
      <c r="CX48" s="138"/>
      <c r="CY48" s="142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4"/>
    </row>
    <row r="49" spans="1:142" ht="12" customHeight="1">
      <c r="A49" s="17"/>
      <c r="B49" s="148" t="s">
        <v>108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9"/>
      <c r="CO49" s="139"/>
      <c r="CP49" s="140"/>
      <c r="CQ49" s="140"/>
      <c r="CR49" s="140"/>
      <c r="CS49" s="140"/>
      <c r="CT49" s="140"/>
      <c r="CU49" s="140"/>
      <c r="CV49" s="140"/>
      <c r="CW49" s="140"/>
      <c r="CX49" s="141"/>
      <c r="CY49" s="145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7"/>
    </row>
    <row r="50" spans="1:142" ht="12.75">
      <c r="A50" s="23"/>
      <c r="B50" s="129" t="s">
        <v>109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30"/>
      <c r="CO50" s="121">
        <v>33</v>
      </c>
      <c r="CP50" s="122"/>
      <c r="CQ50" s="122"/>
      <c r="CR50" s="122"/>
      <c r="CS50" s="122"/>
      <c r="CT50" s="122"/>
      <c r="CU50" s="122"/>
      <c r="CV50" s="122"/>
      <c r="CW50" s="122"/>
      <c r="CX50" s="123"/>
      <c r="CY50" s="131">
        <v>4828.93</v>
      </c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3"/>
    </row>
    <row r="51" spans="1:142" ht="12.75">
      <c r="A51" s="23"/>
      <c r="B51" s="119" t="s">
        <v>110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20"/>
      <c r="CO51" s="121">
        <v>34</v>
      </c>
      <c r="CP51" s="122"/>
      <c r="CQ51" s="122"/>
      <c r="CR51" s="122"/>
      <c r="CS51" s="122"/>
      <c r="CT51" s="122"/>
      <c r="CU51" s="122"/>
      <c r="CV51" s="122"/>
      <c r="CW51" s="122"/>
      <c r="CX51" s="123"/>
      <c r="CY51" s="124" t="s">
        <v>4</v>
      </c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6"/>
    </row>
    <row r="52" spans="1:142" ht="12.75">
      <c r="A52" s="23"/>
      <c r="B52" s="119" t="s">
        <v>111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20"/>
      <c r="CO52" s="121">
        <v>35</v>
      </c>
      <c r="CP52" s="122"/>
      <c r="CQ52" s="122"/>
      <c r="CR52" s="122"/>
      <c r="CS52" s="122"/>
      <c r="CT52" s="122"/>
      <c r="CU52" s="122"/>
      <c r="CV52" s="122"/>
      <c r="CW52" s="122"/>
      <c r="CX52" s="123"/>
      <c r="CY52" s="124">
        <v>898.1</v>
      </c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6"/>
    </row>
    <row r="53" spans="1:142" ht="12.75" customHeight="1">
      <c r="A53" s="23"/>
      <c r="B53" s="119" t="s">
        <v>112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20"/>
      <c r="CO53" s="121">
        <v>36</v>
      </c>
      <c r="CP53" s="122"/>
      <c r="CQ53" s="122"/>
      <c r="CR53" s="122"/>
      <c r="CS53" s="122"/>
      <c r="CT53" s="122"/>
      <c r="CU53" s="122"/>
      <c r="CV53" s="122"/>
      <c r="CW53" s="122"/>
      <c r="CX53" s="123"/>
      <c r="CY53" s="124" t="s">
        <v>4</v>
      </c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6"/>
    </row>
    <row r="54" spans="1:142" ht="12.75" customHeight="1">
      <c r="A54" s="23"/>
      <c r="B54" s="119" t="s">
        <v>113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20"/>
      <c r="CO54" s="121">
        <v>37</v>
      </c>
      <c r="CP54" s="122"/>
      <c r="CQ54" s="122"/>
      <c r="CR54" s="122"/>
      <c r="CS54" s="122"/>
      <c r="CT54" s="122"/>
      <c r="CU54" s="122"/>
      <c r="CV54" s="122"/>
      <c r="CW54" s="122"/>
      <c r="CX54" s="123"/>
      <c r="CY54" s="124">
        <v>2</v>
      </c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6"/>
    </row>
    <row r="55" spans="1:142" ht="12.75" customHeight="1">
      <c r="A55" s="23"/>
      <c r="B55" s="127" t="s">
        <v>117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8"/>
      <c r="CO55" s="121">
        <v>38</v>
      </c>
      <c r="CP55" s="122"/>
      <c r="CQ55" s="122"/>
      <c r="CR55" s="122"/>
      <c r="CS55" s="122"/>
      <c r="CT55" s="122"/>
      <c r="CU55" s="122"/>
      <c r="CV55" s="122"/>
      <c r="CW55" s="122"/>
      <c r="CX55" s="123"/>
      <c r="CY55" s="124">
        <v>2</v>
      </c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6"/>
    </row>
    <row r="57" spans="1:142" ht="13.5" customHeight="1">
      <c r="A57" s="114" t="s">
        <v>60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</row>
    <row r="58" ht="12.75">
      <c r="EL58" s="46" t="s">
        <v>118</v>
      </c>
    </row>
    <row r="59" spans="1:142" ht="27" customHeight="1">
      <c r="A59" s="115" t="s">
        <v>13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7"/>
      <c r="CO59" s="118" t="s">
        <v>14</v>
      </c>
      <c r="CP59" s="116"/>
      <c r="CQ59" s="116"/>
      <c r="CR59" s="116"/>
      <c r="CS59" s="116"/>
      <c r="CT59" s="116"/>
      <c r="CU59" s="116"/>
      <c r="CV59" s="116"/>
      <c r="CW59" s="116"/>
      <c r="CX59" s="117"/>
      <c r="CY59" s="118" t="s">
        <v>41</v>
      </c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7"/>
    </row>
    <row r="60" spans="1:142" ht="12.75" customHeight="1">
      <c r="A60" s="115">
        <v>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7"/>
      <c r="CO60" s="115">
        <v>2</v>
      </c>
      <c r="CP60" s="116"/>
      <c r="CQ60" s="116"/>
      <c r="CR60" s="116"/>
      <c r="CS60" s="116"/>
      <c r="CT60" s="116"/>
      <c r="CU60" s="116"/>
      <c r="CV60" s="116"/>
      <c r="CW60" s="116"/>
      <c r="CX60" s="117"/>
      <c r="CY60" s="115">
        <v>3</v>
      </c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7"/>
    </row>
    <row r="61" spans="1:146" ht="12.75">
      <c r="A61" s="23"/>
      <c r="B61" s="150" t="s">
        <v>119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1"/>
      <c r="CO61" s="164" t="s">
        <v>59</v>
      </c>
      <c r="CP61" s="122"/>
      <c r="CQ61" s="122"/>
      <c r="CR61" s="122"/>
      <c r="CS61" s="122"/>
      <c r="CT61" s="122"/>
      <c r="CU61" s="122"/>
      <c r="CV61" s="122"/>
      <c r="CW61" s="122"/>
      <c r="CX61" s="123"/>
      <c r="CY61" s="175">
        <v>6092.692</v>
      </c>
      <c r="CZ61" s="176"/>
      <c r="DA61" s="176"/>
      <c r="DB61" s="176"/>
      <c r="DC61" s="176"/>
      <c r="DD61" s="176"/>
      <c r="DE61" s="176"/>
      <c r="DF61" s="176"/>
      <c r="DG61" s="176"/>
      <c r="DH61" s="176"/>
      <c r="DI61" s="176"/>
      <c r="DJ61" s="176"/>
      <c r="DK61" s="176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6"/>
      <c r="DX61" s="176"/>
      <c r="DY61" s="176"/>
      <c r="DZ61" s="176"/>
      <c r="EA61" s="176"/>
      <c r="EB61" s="176"/>
      <c r="EC61" s="176"/>
      <c r="ED61" s="176"/>
      <c r="EE61" s="176"/>
      <c r="EF61" s="176"/>
      <c r="EG61" s="176"/>
      <c r="EH61" s="176"/>
      <c r="EI61" s="176"/>
      <c r="EJ61" s="176"/>
      <c r="EK61" s="176"/>
      <c r="EL61" s="177"/>
      <c r="EP61" s="1">
        <f>CY61/(CY45*1000)</f>
        <v>0.0012617064235762375</v>
      </c>
    </row>
    <row r="62" spans="1:142" ht="12.75">
      <c r="A62" s="23"/>
      <c r="B62" s="150" t="s">
        <v>114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1"/>
      <c r="CO62" s="164" t="s">
        <v>61</v>
      </c>
      <c r="CP62" s="122"/>
      <c r="CQ62" s="122"/>
      <c r="CR62" s="122"/>
      <c r="CS62" s="122"/>
      <c r="CT62" s="122"/>
      <c r="CU62" s="122"/>
      <c r="CV62" s="122"/>
      <c r="CW62" s="122"/>
      <c r="CX62" s="123"/>
      <c r="CY62" s="175">
        <v>5995</v>
      </c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6"/>
      <c r="EK62" s="176"/>
      <c r="EL62" s="177"/>
    </row>
    <row r="63" spans="1:142" ht="12.75">
      <c r="A63" s="23"/>
      <c r="B63" s="150" t="s">
        <v>115</v>
      </c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1"/>
      <c r="CO63" s="164" t="s">
        <v>62</v>
      </c>
      <c r="CP63" s="122"/>
      <c r="CQ63" s="122"/>
      <c r="CR63" s="122"/>
      <c r="CS63" s="122"/>
      <c r="CT63" s="122"/>
      <c r="CU63" s="122"/>
      <c r="CV63" s="122"/>
      <c r="CW63" s="122"/>
      <c r="CX63" s="123"/>
      <c r="CY63" s="124" t="s">
        <v>4</v>
      </c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6"/>
    </row>
    <row r="64" ht="12" customHeight="1"/>
    <row r="65" ht="12" customHeight="1"/>
    <row r="66" ht="12" customHeight="1"/>
    <row r="67" spans="5:51" ht="11.25" customHeight="1">
      <c r="E67" s="31" t="s">
        <v>63</v>
      </c>
      <c r="G67" s="53"/>
      <c r="H67" s="53"/>
      <c r="I67" s="53"/>
      <c r="J67" s="53"/>
      <c r="K67" s="53"/>
      <c r="L67" s="53"/>
      <c r="M67" s="53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</row>
    <row r="68" spans="5:51" ht="11.25" customHeight="1">
      <c r="E68" s="31" t="s">
        <v>64</v>
      </c>
      <c r="G68" s="31"/>
      <c r="H68" s="31"/>
      <c r="I68" s="31"/>
      <c r="J68" s="31"/>
      <c r="K68" s="31"/>
      <c r="L68" s="31"/>
      <c r="M68" s="31"/>
      <c r="N68" s="33"/>
      <c r="O68" s="33"/>
      <c r="P68" s="33"/>
      <c r="Q68" s="33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54"/>
      <c r="AW68" s="54"/>
      <c r="AX68" s="54"/>
      <c r="AY68" s="54"/>
    </row>
    <row r="69" spans="5:47" ht="11.25" customHeight="1">
      <c r="E69" s="31" t="s">
        <v>65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</row>
    <row r="70" spans="5:141" ht="11.25" customHeight="1">
      <c r="E70" s="33" t="s">
        <v>66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V70" s="187" t="s">
        <v>130</v>
      </c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CB70" s="187" t="s">
        <v>131</v>
      </c>
      <c r="CC70" s="187"/>
      <c r="CD70" s="187"/>
      <c r="CE70" s="187"/>
      <c r="CF70" s="187"/>
      <c r="CG70" s="187"/>
      <c r="CH70" s="187"/>
      <c r="CI70" s="187"/>
      <c r="CJ70" s="187"/>
      <c r="CK70" s="187"/>
      <c r="CL70" s="187"/>
      <c r="CM70" s="187"/>
      <c r="CN70" s="187"/>
      <c r="CO70" s="187"/>
      <c r="CP70" s="187"/>
      <c r="CQ70" s="187"/>
      <c r="CR70" s="187"/>
      <c r="CS70" s="187"/>
      <c r="CT70" s="187"/>
      <c r="CU70" s="187"/>
      <c r="CV70" s="187"/>
      <c r="CW70" s="187"/>
      <c r="CX70" s="187"/>
      <c r="CY70" s="187"/>
      <c r="CZ70" s="187"/>
      <c r="DA70" s="187"/>
      <c r="DB70" s="187"/>
      <c r="DC70" s="187"/>
      <c r="DD70" s="187"/>
      <c r="DE70" s="187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</row>
    <row r="71" spans="5:141" s="25" customFormat="1" ht="11.25" customHeight="1">
      <c r="E71" s="33" t="s">
        <v>67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H71" s="169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69"/>
      <c r="DU71" s="169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69"/>
      <c r="EH71" s="169"/>
      <c r="EI71" s="169"/>
      <c r="EJ71" s="169"/>
      <c r="EK71" s="169"/>
    </row>
    <row r="72" spans="5:141" s="25" customFormat="1" ht="11.25" customHeight="1"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V72" s="112" t="s">
        <v>46</v>
      </c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CB72" s="112" t="s">
        <v>44</v>
      </c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H72" s="112" t="s">
        <v>45</v>
      </c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</row>
    <row r="73" spans="5:141" s="25" customFormat="1" ht="6" customHeight="1"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</row>
    <row r="74" spans="48:138" ht="12" customHeight="1">
      <c r="AV74" s="64" t="s">
        <v>129</v>
      </c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CB74" s="1" t="s">
        <v>70</v>
      </c>
      <c r="CI74" s="27"/>
      <c r="CJ74" s="188" t="s">
        <v>132</v>
      </c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H74" s="1" t="s">
        <v>68</v>
      </c>
      <c r="DJ74" s="64" t="s">
        <v>35</v>
      </c>
      <c r="DK74" s="64"/>
      <c r="DL74" s="64"/>
      <c r="DM74" s="64"/>
      <c r="DN74" s="1" t="s">
        <v>69</v>
      </c>
      <c r="DQ74" s="64" t="s">
        <v>16</v>
      </c>
      <c r="DR74" s="64"/>
      <c r="DS74" s="64"/>
      <c r="DT74" s="64"/>
      <c r="DU74" s="64"/>
      <c r="DV74" s="64"/>
      <c r="DW74" s="64"/>
      <c r="DX74" s="64"/>
      <c r="DY74" s="64"/>
      <c r="DZ74" s="64"/>
      <c r="EA74" s="197">
        <v>20</v>
      </c>
      <c r="EB74" s="197"/>
      <c r="EC74" s="197"/>
      <c r="ED74" s="197"/>
      <c r="EE74" s="196" t="s">
        <v>34</v>
      </c>
      <c r="EF74" s="196"/>
      <c r="EG74" s="196"/>
      <c r="EH74" s="1" t="s">
        <v>116</v>
      </c>
    </row>
    <row r="75" spans="48:141" s="25" customFormat="1" ht="12" customHeight="1">
      <c r="AV75" s="112" t="s">
        <v>47</v>
      </c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DH75" s="113" t="s">
        <v>48</v>
      </c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</row>
  </sheetData>
  <sheetProtection/>
  <mergeCells count="166">
    <mergeCell ref="CY29:EL29"/>
    <mergeCell ref="B30:CN30"/>
    <mergeCell ref="CO30:CX30"/>
    <mergeCell ref="CY30:EL30"/>
    <mergeCell ref="B29:CN29"/>
    <mergeCell ref="CO29:CX29"/>
    <mergeCell ref="CY31:EL31"/>
    <mergeCell ref="B31:CN31"/>
    <mergeCell ref="CO31:CX31"/>
    <mergeCell ref="EE74:EG74"/>
    <mergeCell ref="EA74:ED74"/>
    <mergeCell ref="B63:CN63"/>
    <mergeCell ref="CO63:CX63"/>
    <mergeCell ref="CY63:EL63"/>
    <mergeCell ref="B61:CN61"/>
    <mergeCell ref="CO61:CX61"/>
    <mergeCell ref="B24:CN24"/>
    <mergeCell ref="CO24:CX24"/>
    <mergeCell ref="CY26:EL26"/>
    <mergeCell ref="B27:CN27"/>
    <mergeCell ref="CO27:CX28"/>
    <mergeCell ref="CY27:EL28"/>
    <mergeCell ref="B28:CN28"/>
    <mergeCell ref="B26:CN26"/>
    <mergeCell ref="CO26:CX26"/>
    <mergeCell ref="B25:CN25"/>
    <mergeCell ref="CY19:EL20"/>
    <mergeCell ref="B20:CN20"/>
    <mergeCell ref="B21:CN21"/>
    <mergeCell ref="CO21:CX21"/>
    <mergeCell ref="CY21:EL21"/>
    <mergeCell ref="B19:CN19"/>
    <mergeCell ref="CO19:CX20"/>
    <mergeCell ref="CY22:EL22"/>
    <mergeCell ref="B23:CN23"/>
    <mergeCell ref="AV74:BY74"/>
    <mergeCell ref="CJ74:DE74"/>
    <mergeCell ref="DJ74:DM74"/>
    <mergeCell ref="DQ74:DZ74"/>
    <mergeCell ref="AV72:BY72"/>
    <mergeCell ref="CB72:DE72"/>
    <mergeCell ref="DH70:EK71"/>
    <mergeCell ref="CY24:EL24"/>
    <mergeCell ref="B18:CN18"/>
    <mergeCell ref="CO18:CX18"/>
    <mergeCell ref="CY18:EL18"/>
    <mergeCell ref="DH72:EK72"/>
    <mergeCell ref="CO23:CX23"/>
    <mergeCell ref="CY23:EL23"/>
    <mergeCell ref="B22:CN22"/>
    <mergeCell ref="CO22:CX22"/>
    <mergeCell ref="AV70:BY71"/>
    <mergeCell ref="CB70:DE71"/>
    <mergeCell ref="CY16:EL16"/>
    <mergeCell ref="B16:CN16"/>
    <mergeCell ref="CO16:CX16"/>
    <mergeCell ref="B17:CN17"/>
    <mergeCell ref="CO17:CX17"/>
    <mergeCell ref="CY17:EL17"/>
    <mergeCell ref="CY12:EL12"/>
    <mergeCell ref="CY13:EL13"/>
    <mergeCell ref="B14:CN14"/>
    <mergeCell ref="CO14:CX15"/>
    <mergeCell ref="B15:CN15"/>
    <mergeCell ref="CO12:CX12"/>
    <mergeCell ref="CO25:CX25"/>
    <mergeCell ref="B62:CN62"/>
    <mergeCell ref="CY6:EL7"/>
    <mergeCell ref="CO5:CX5"/>
    <mergeCell ref="CO6:CX7"/>
    <mergeCell ref="CO62:CX62"/>
    <mergeCell ref="CY62:EL62"/>
    <mergeCell ref="B11:CN11"/>
    <mergeCell ref="CO11:CX11"/>
    <mergeCell ref="B12:CN12"/>
    <mergeCell ref="CY61:EL61"/>
    <mergeCell ref="B5:CN5"/>
    <mergeCell ref="B6:CN6"/>
    <mergeCell ref="B7:CN7"/>
    <mergeCell ref="CY14:EL15"/>
    <mergeCell ref="B13:CN13"/>
    <mergeCell ref="CO13:CX13"/>
    <mergeCell ref="CY25:EL25"/>
    <mergeCell ref="CO8:CX9"/>
    <mergeCell ref="A36:CN36"/>
    <mergeCell ref="A3:CN3"/>
    <mergeCell ref="CO3:CX3"/>
    <mergeCell ref="CY11:EL11"/>
    <mergeCell ref="A4:CN4"/>
    <mergeCell ref="CO4:CX4"/>
    <mergeCell ref="CY3:EL3"/>
    <mergeCell ref="CY4:EL4"/>
    <mergeCell ref="CY5:EL5"/>
    <mergeCell ref="B1:EL1"/>
    <mergeCell ref="CY32:EL32"/>
    <mergeCell ref="B32:CN32"/>
    <mergeCell ref="CO32:CX32"/>
    <mergeCell ref="CY8:EL9"/>
    <mergeCell ref="CO10:CX10"/>
    <mergeCell ref="CY10:EL10"/>
    <mergeCell ref="B8:CN8"/>
    <mergeCell ref="B9:CN9"/>
    <mergeCell ref="B10:CN10"/>
    <mergeCell ref="A60:CN60"/>
    <mergeCell ref="CO60:CX60"/>
    <mergeCell ref="CY60:EL60"/>
    <mergeCell ref="A37:CN37"/>
    <mergeCell ref="CO37:CX37"/>
    <mergeCell ref="CY37:EL37"/>
    <mergeCell ref="B38:CN38"/>
    <mergeCell ref="CO38:CX38"/>
    <mergeCell ref="CY45:EL45"/>
    <mergeCell ref="B39:CN39"/>
    <mergeCell ref="CO39:CX40"/>
    <mergeCell ref="CY39:EL40"/>
    <mergeCell ref="B40:CN40"/>
    <mergeCell ref="CO36:CX36"/>
    <mergeCell ref="CY36:EL36"/>
    <mergeCell ref="B41:CN41"/>
    <mergeCell ref="CO41:CX41"/>
    <mergeCell ref="CY41:EL41"/>
    <mergeCell ref="CY38:EL38"/>
    <mergeCell ref="B42:CN42"/>
    <mergeCell ref="CO42:CX42"/>
    <mergeCell ref="CY42:EL42"/>
    <mergeCell ref="B47:CN47"/>
    <mergeCell ref="B43:CN43"/>
    <mergeCell ref="CO43:CX43"/>
    <mergeCell ref="CY43:EL43"/>
    <mergeCell ref="B44:CN44"/>
    <mergeCell ref="CO44:CX44"/>
    <mergeCell ref="CY44:EL44"/>
    <mergeCell ref="B48:CN48"/>
    <mergeCell ref="CO48:CX49"/>
    <mergeCell ref="CY48:EL49"/>
    <mergeCell ref="B49:CN49"/>
    <mergeCell ref="B45:CN45"/>
    <mergeCell ref="CO45:CX45"/>
    <mergeCell ref="B46:CN46"/>
    <mergeCell ref="CO46:CX47"/>
    <mergeCell ref="CY46:EL47"/>
    <mergeCell ref="B50:CN50"/>
    <mergeCell ref="CO50:CX50"/>
    <mergeCell ref="CY50:EL50"/>
    <mergeCell ref="B51:CN51"/>
    <mergeCell ref="CO51:CX51"/>
    <mergeCell ref="CY51:EL51"/>
    <mergeCell ref="B55:CN55"/>
    <mergeCell ref="CO55:CX55"/>
    <mergeCell ref="CY55:EL55"/>
    <mergeCell ref="B52:CN52"/>
    <mergeCell ref="CO52:CX52"/>
    <mergeCell ref="CY52:EL52"/>
    <mergeCell ref="B53:CN53"/>
    <mergeCell ref="CO53:CX53"/>
    <mergeCell ref="CY53:EL53"/>
    <mergeCell ref="AV75:BY75"/>
    <mergeCell ref="DH75:EK75"/>
    <mergeCell ref="A34:EL34"/>
    <mergeCell ref="A57:EL57"/>
    <mergeCell ref="A59:CN59"/>
    <mergeCell ref="CO59:CX59"/>
    <mergeCell ref="CY59:EL59"/>
    <mergeCell ref="B54:CN54"/>
    <mergeCell ref="CO54:CX54"/>
    <mergeCell ref="CY54:EL54"/>
  </mergeCells>
  <hyperlinks>
    <hyperlink ref="CJ74" r:id="rId1" display="vodokanal@ugramail.ru"/>
  </hyperlinks>
  <printOptions/>
  <pageMargins left="1.1811023622047245" right="1.1811023622047245" top="0.7874015748031497" bottom="0.31496062992125984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05-3783</cp:lastModifiedBy>
  <cp:lastPrinted>2017-01-18T08:46:13Z</cp:lastPrinted>
  <dcterms:created xsi:type="dcterms:W3CDTF">2006-07-07T07:38:22Z</dcterms:created>
  <dcterms:modified xsi:type="dcterms:W3CDTF">2017-03-27T08:23:54Z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