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а 1 (2)" sheetId="2" r:id="rId2"/>
    <sheet name="Форма 1 (3)" sheetId="3" r:id="rId3"/>
  </sheets>
  <externalReferences>
    <externalReference r:id="rId6"/>
  </externalReferences>
  <definedNames>
    <definedName name="_xlnm.Print_Area" localSheetId="0">'Форма 1'!$A$1:$J$49</definedName>
    <definedName name="_xlnm.Print_Area" localSheetId="1">'Форма 1 (2)'!$A$2:$J$43</definedName>
    <definedName name="_xlnm.Print_Area" localSheetId="2">'Форма 1 (3)'!$A$1:$E$48</definedName>
  </definedNames>
  <calcPr fullCalcOnLoad="1" refMode="R1C1"/>
</workbook>
</file>

<file path=xl/sharedStrings.xml><?xml version="1.0" encoding="utf-8"?>
<sst xmlns="http://schemas.openxmlformats.org/spreadsheetml/2006/main" count="194" uniqueCount="114">
  <si>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</si>
  <si>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</si>
  <si>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</si>
  <si>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</si>
  <si>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</si>
  <si>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</si>
  <si>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</si>
  <si>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</si>
  <si>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</si>
  <si>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</si>
  <si>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</si>
  <si>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</si>
  <si>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</si>
  <si>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</si>
  <si>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</si>
  <si>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</si>
  <si>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</si>
  <si>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</si>
  <si>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</si>
  <si>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</si>
  <si>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</si>
  <si>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Расходы на освещение мест общего пользования</t>
  </si>
  <si>
    <t>Услуги управления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</si>
  <si>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</si>
  <si>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</si>
  <si>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</si>
  <si>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</si>
  <si>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</si>
  <si>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</si>
  <si>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</si>
  <si>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</si>
  <si>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</si>
  <si>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</si>
  <si>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</si>
  <si>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</si>
  <si>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</si>
  <si>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</si>
  <si>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</si>
  <si>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</si>
  <si>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</si>
  <si>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</si>
  <si>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</si>
  <si>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</si>
  <si>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</si>
  <si>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</si>
  <si>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</si>
  <si>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</si>
  <si>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</si>
  <si>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</si>
  <si>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</si>
  <si>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</si>
  <si>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</si>
  <si>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</si>
  <si>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</si>
  <si>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</si>
  <si>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</si>
  <si>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</si>
  <si>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</si>
  <si>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</si>
  <si>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</si>
  <si>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</si>
  <si>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</si>
  <si>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</si>
  <si>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</si>
  <si>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</si>
  <si>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</si>
  <si>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</si>
  <si>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</si>
  <si>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</si>
  <si>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</si>
  <si>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</si>
  <si>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</si>
  <si>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</si>
  <si>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</si>
  <si>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</si>
  <si>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</si>
  <si>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</si>
  <si>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</si>
  <si>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</si>
  <si>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</si>
  <si>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</si>
  <si>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</si>
  <si>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</si>
  <si>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</si>
  <si>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</si>
  <si>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</si>
  <si>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</si>
  <si>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</si>
  <si>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</si>
  <si>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</si>
  <si>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</si>
  <si>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</si>
  <si>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</si>
  <si>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</si>
  <si>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</si>
  <si>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</si>
  <si>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</si>
  <si>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</si>
  <si>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Транспортные расходы (вывоз снега)</t>
  </si>
  <si>
    <t>Обслуживание домофона</t>
  </si>
  <si>
    <t xml:space="preserve">Минимальный перечень работ, договор управления </t>
  </si>
  <si>
    <t>расположенным по адресу: г.Ханты-Мансийск  , ул. Конева, 18</t>
  </si>
  <si>
    <t xml:space="preserve"> - фонд вормируется на счете регионального оператора.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</si>
  <si>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</si>
  <si>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</si>
  <si>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</si>
  <si>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>с «01»января 2022г.     по «31» декабря 2022г.</t>
  </si>
  <si>
    <r>
      <t xml:space="preserve">2.2. Доход от сдачи в аренду помещений, входящих в состав общего имущества :    </t>
    </r>
    <r>
      <rPr>
        <b/>
        <sz val="14"/>
        <color indexed="8"/>
        <rFont val="Calibri"/>
        <family val="2"/>
      </rPr>
      <t>24000</t>
    </r>
    <r>
      <rPr>
        <b/>
        <sz val="14"/>
        <color indexed="8"/>
        <rFont val="Calibri"/>
        <family val="2"/>
      </rPr>
      <t xml:space="preserve"> рулей</t>
    </r>
  </si>
  <si>
    <r>
      <t xml:space="preserve">2.3. Доход от сдачи в аренду рекламных мест :  </t>
    </r>
    <r>
      <rPr>
        <b/>
        <sz val="14"/>
        <color indexed="8"/>
        <rFont val="Calibri"/>
        <family val="2"/>
      </rPr>
      <t>26688</t>
    </r>
    <r>
      <rPr>
        <b/>
        <sz val="14"/>
        <color indexed="8"/>
        <rFont val="Calibri"/>
        <family val="2"/>
      </rPr>
      <t xml:space="preserve"> рублей</t>
    </r>
  </si>
  <si>
    <t>ИТОГО затрат за 2022 год</t>
  </si>
  <si>
    <t>Начислено по статье "Содержание и текущий ремонт" в 2022 году</t>
  </si>
  <si>
    <t>Прочие услуги ( СОИ -  хвс, водоотведение)</t>
  </si>
  <si>
    <t>ТО Видеонаблюдение</t>
  </si>
  <si>
    <t>Отчет составлен  27.03.2023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</si>
</sst>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4" fontId="39" fillId="0" borderId="11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akovlevaAV\Desktop\&#1071;&#1082;&#1086;&#1074;&#1083;&#1077;&#1074;&#1072;\&#1052;&#1054;&#1071;%20&#1056;&#1040;&#1041;&#1054;&#1058;&#1040;\&#1058;&#1069;&#1055;&#1099;&#1059;&#1050;%202022\1.&#1058;&#1069;&#1055;&#1067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жарка"/>
      <sheetName val="ЯНВАРЬ"/>
      <sheetName val="ФЕВРАЛЬ"/>
      <sheetName val="МАРТ"/>
      <sheetName val="АПРЕЛЬ"/>
      <sheetName val="АПРЕЛЬ (2)"/>
      <sheetName val="МАЙ"/>
      <sheetName val="ИЮНЬ"/>
      <sheetName val="ИЮНЬ (2)"/>
      <sheetName val="ИЮЛЬ "/>
      <sheetName val="ИЮЛЬ  (2)"/>
      <sheetName val="АВГУСТ"/>
      <sheetName val="СЕНТЯБРЬ"/>
      <sheetName val="ОКТЯБРЬ "/>
      <sheetName val="НОЯБРЬ"/>
      <sheetName val="ДЕКАБРЬ "/>
      <sheetName val="Лист1"/>
    </sheetNames>
    <sheetDataSet>
      <sheetData sheetId="15">
        <row r="132">
          <cell r="Q132">
            <v>1231933.175</v>
          </cell>
        </row>
        <row r="135">
          <cell r="T135">
            <v>640770.2499999999</v>
          </cell>
        </row>
        <row r="136">
          <cell r="T136">
            <v>109195.83</v>
          </cell>
        </row>
        <row r="146">
          <cell r="T146">
            <v>26208</v>
          </cell>
        </row>
        <row r="147">
          <cell r="T147">
            <v>99146.83</v>
          </cell>
        </row>
        <row r="149">
          <cell r="T149">
            <v>55181.03</v>
          </cell>
        </row>
        <row r="150">
          <cell r="T150">
            <v>250031.54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="60" zoomScalePageLayoutView="0" workbookViewId="0" topLeftCell="A1">
      <selection activeCell="G12" sqref="G12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1" t="s">
        <v>5</v>
      </c>
      <c r="H1" s="21"/>
      <c r="I1" s="21"/>
    </row>
    <row r="2" spans="1:9" ht="15.75" customHeight="1">
      <c r="A2" s="3" t="s">
        <v>101</v>
      </c>
      <c r="B2" s="3"/>
      <c r="C2" s="3"/>
      <c r="D2" s="4"/>
      <c r="E2" s="4"/>
      <c r="F2" s="4"/>
      <c r="G2" s="21" t="s">
        <v>6</v>
      </c>
      <c r="H2" s="21"/>
      <c r="I2" s="21"/>
    </row>
    <row r="3" spans="1:9" ht="21" customHeight="1">
      <c r="A3" s="4"/>
      <c r="B3" s="4"/>
      <c r="C3" s="4"/>
      <c r="D3" s="4"/>
      <c r="E3" s="4"/>
      <c r="F3" s="4"/>
      <c r="G3" s="21" t="s">
        <v>7</v>
      </c>
      <c r="H3" s="21"/>
      <c r="I3" s="21"/>
    </row>
    <row r="4" spans="1:9" ht="18.75">
      <c r="A4" s="4" t="s">
        <v>9</v>
      </c>
      <c r="B4" s="4" t="s">
        <v>106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2" t="s">
        <v>4</v>
      </c>
      <c r="B8" s="23"/>
      <c r="C8" s="24"/>
      <c r="D8" s="5">
        <v>2737.3</v>
      </c>
      <c r="E8" s="6"/>
      <c r="F8" s="6"/>
      <c r="G8" s="4"/>
      <c r="H8" s="4"/>
      <c r="I8" s="4"/>
    </row>
    <row r="9" spans="1:9" ht="18.75" customHeight="1">
      <c r="A9" s="29" t="s">
        <v>2</v>
      </c>
      <c r="B9" s="30"/>
      <c r="C9" s="31"/>
      <c r="D9" s="5">
        <v>2067.4</v>
      </c>
      <c r="E9" s="7"/>
      <c r="F9" s="7"/>
      <c r="G9" s="12"/>
      <c r="H9" s="4"/>
      <c r="I9" s="4"/>
    </row>
    <row r="10" spans="1:9" ht="18.75">
      <c r="A10" s="29" t="s">
        <v>0</v>
      </c>
      <c r="B10" s="30"/>
      <c r="C10" s="31"/>
      <c r="D10" s="5">
        <v>588</v>
      </c>
      <c r="E10" s="6"/>
      <c r="F10" s="6"/>
      <c r="G10" s="4"/>
      <c r="H10" s="4"/>
      <c r="I10" s="4"/>
    </row>
    <row r="11" spans="1:9" ht="17.25" customHeight="1">
      <c r="A11" s="29" t="s">
        <v>1</v>
      </c>
      <c r="B11" s="30"/>
      <c r="C11" s="31"/>
      <c r="D11" s="5">
        <v>395.5</v>
      </c>
      <c r="E11" s="4"/>
      <c r="F11" s="4"/>
      <c r="G11" s="4"/>
      <c r="H11" s="4"/>
      <c r="I11" s="4"/>
    </row>
    <row r="12" spans="1:9" ht="18.75">
      <c r="A12" s="32" t="s">
        <v>10</v>
      </c>
      <c r="B12" s="33"/>
      <c r="C12" s="34"/>
      <c r="D12" s="5">
        <v>42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13"/>
    </row>
    <row r="14" spans="1:9" ht="18.75">
      <c r="A14" s="4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14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32" t="s">
        <v>12</v>
      </c>
      <c r="B16" s="33"/>
      <c r="C16" s="33"/>
      <c r="D16" s="33"/>
      <c r="E16" s="34"/>
      <c r="F16" s="25">
        <f>'[1]ДЕКАБРЬ '!$Q$132</f>
        <v>1231933.175</v>
      </c>
      <c r="G16" s="28"/>
      <c r="H16" s="28"/>
      <c r="I16" s="26"/>
    </row>
    <row r="17" spans="1:9" ht="18.75">
      <c r="A17" s="32" t="s">
        <v>15</v>
      </c>
      <c r="B17" s="33"/>
      <c r="C17" s="33"/>
      <c r="D17" s="33"/>
      <c r="E17" s="34"/>
      <c r="F17" s="35">
        <v>1209198.41</v>
      </c>
      <c r="G17" s="36"/>
      <c r="H17" s="36"/>
      <c r="I17" s="37"/>
    </row>
    <row r="18" spans="1:9" ht="18.75">
      <c r="A18" s="32" t="s">
        <v>16</v>
      </c>
      <c r="B18" s="33"/>
      <c r="C18" s="33"/>
      <c r="D18" s="33"/>
      <c r="E18" s="34"/>
      <c r="F18" s="35">
        <f>F17</f>
        <v>1209198.41</v>
      </c>
      <c r="G18" s="28"/>
      <c r="H18" s="28"/>
      <c r="I18" s="26"/>
    </row>
    <row r="19" spans="1:9" ht="18.75">
      <c r="A19" s="32" t="s">
        <v>17</v>
      </c>
      <c r="B19" s="33"/>
      <c r="C19" s="33"/>
      <c r="D19" s="33"/>
      <c r="E19" s="34"/>
      <c r="F19" s="35">
        <f>F18/F16*100</f>
        <v>98.15454559862793</v>
      </c>
      <c r="G19" s="36"/>
      <c r="H19" s="36"/>
      <c r="I19" s="37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107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108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18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27" t="s">
        <v>19</v>
      </c>
      <c r="B27" s="28"/>
      <c r="C27" s="28"/>
      <c r="D27" s="28"/>
      <c r="E27" s="28"/>
      <c r="F27" s="28"/>
      <c r="G27" s="26"/>
      <c r="H27" s="25">
        <f>'[1]ДЕКАБРЬ '!$T$135</f>
        <v>640770.2499999999</v>
      </c>
      <c r="I27" s="26"/>
    </row>
    <row r="28" spans="1:9" ht="18.75">
      <c r="A28" s="27" t="s">
        <v>20</v>
      </c>
      <c r="B28" s="28"/>
      <c r="C28" s="28"/>
      <c r="D28" s="28"/>
      <c r="E28" s="28"/>
      <c r="F28" s="28"/>
      <c r="G28" s="26"/>
      <c r="H28" s="25">
        <f>'[1]ДЕКАБРЬ '!$T$147</f>
        <v>99146.83</v>
      </c>
      <c r="I28" s="26"/>
    </row>
    <row r="29" spans="1:9" ht="18.75">
      <c r="A29" s="27" t="s">
        <v>21</v>
      </c>
      <c r="B29" s="28"/>
      <c r="C29" s="28"/>
      <c r="D29" s="28"/>
      <c r="E29" s="28"/>
      <c r="F29" s="28"/>
      <c r="G29" s="26"/>
      <c r="H29" s="25">
        <f>'[1]ДЕКАБРЬ '!$T$149</f>
        <v>55181.03</v>
      </c>
      <c r="I29" s="26"/>
    </row>
    <row r="30" spans="1:9" ht="18.75">
      <c r="A30" s="27" t="s">
        <v>99</v>
      </c>
      <c r="B30" s="28"/>
      <c r="C30" s="28"/>
      <c r="D30" s="28"/>
      <c r="E30" s="28"/>
      <c r="F30" s="28"/>
      <c r="G30" s="26"/>
      <c r="H30" s="35">
        <f>'[1]ДЕКАБРЬ '!$T$146</f>
        <v>26208</v>
      </c>
      <c r="I30" s="37"/>
    </row>
    <row r="31" spans="1:9" ht="18.75">
      <c r="A31" s="27" t="s">
        <v>111</v>
      </c>
      <c r="B31" s="28"/>
      <c r="C31" s="28"/>
      <c r="D31" s="28"/>
      <c r="E31" s="28"/>
      <c r="F31" s="28"/>
      <c r="G31" s="26"/>
      <c r="H31" s="35">
        <f>2603.51+2133.65</f>
        <v>4737.16</v>
      </c>
      <c r="I31" s="37"/>
    </row>
    <row r="32" spans="1:9" ht="18.75">
      <c r="A32" s="27" t="s">
        <v>98</v>
      </c>
      <c r="B32" s="28"/>
      <c r="C32" s="28"/>
      <c r="D32" s="28"/>
      <c r="E32" s="28"/>
      <c r="F32" s="28"/>
      <c r="G32" s="26"/>
      <c r="H32" s="25">
        <f>'[1]ДЕКАБРЬ '!$T$136</f>
        <v>109195.83</v>
      </c>
      <c r="I32" s="26"/>
    </row>
    <row r="33" spans="1:9" ht="18.75">
      <c r="A33" s="27" t="s">
        <v>22</v>
      </c>
      <c r="B33" s="28"/>
      <c r="C33" s="28"/>
      <c r="D33" s="28"/>
      <c r="E33" s="28"/>
      <c r="F33" s="28"/>
      <c r="G33" s="26"/>
      <c r="H33" s="25">
        <f>'[1]ДЕКАБРЬ '!$T$150</f>
        <v>250031.54</v>
      </c>
      <c r="I33" s="26"/>
    </row>
    <row r="34" spans="1:9" ht="18.75">
      <c r="A34" s="27" t="s">
        <v>112</v>
      </c>
      <c r="B34" s="28"/>
      <c r="C34" s="28"/>
      <c r="D34" s="28"/>
      <c r="E34" s="28"/>
      <c r="F34" s="28"/>
      <c r="G34" s="26"/>
      <c r="H34" s="27">
        <v>93600</v>
      </c>
      <c r="I34" s="26"/>
    </row>
    <row r="35" spans="1:9" ht="18.75">
      <c r="A35" s="38" t="s">
        <v>109</v>
      </c>
      <c r="B35" s="39"/>
      <c r="C35" s="39"/>
      <c r="D35" s="39"/>
      <c r="E35" s="39"/>
      <c r="F35" s="39"/>
      <c r="G35" s="40"/>
      <c r="H35" s="25">
        <f>SUM(H27:I34)</f>
        <v>1278870.64</v>
      </c>
      <c r="I35" s="26"/>
    </row>
    <row r="36" spans="1:9" ht="18.75">
      <c r="A36" s="38" t="s">
        <v>110</v>
      </c>
      <c r="B36" s="39"/>
      <c r="C36" s="39"/>
      <c r="D36" s="39"/>
      <c r="E36" s="39"/>
      <c r="F36" s="39"/>
      <c r="G36" s="40"/>
      <c r="H36" s="25">
        <f>F16</f>
        <v>1231933.175</v>
      </c>
      <c r="I36" s="26"/>
    </row>
    <row r="37" spans="1:9" ht="18.75">
      <c r="A37" s="38" t="s">
        <v>23</v>
      </c>
      <c r="B37" s="39"/>
      <c r="C37" s="39"/>
      <c r="D37" s="39"/>
      <c r="E37" s="39"/>
      <c r="F37" s="39"/>
      <c r="G37" s="40"/>
      <c r="H37" s="35">
        <f>H36-H35</f>
        <v>-46937.46499999985</v>
      </c>
      <c r="I37" s="37"/>
    </row>
    <row r="38" spans="1:9" ht="18.75">
      <c r="A38" s="4"/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24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 t="s">
        <v>92</v>
      </c>
      <c r="B40" s="4"/>
      <c r="C40" s="4"/>
      <c r="D40" s="4"/>
      <c r="E40" s="4"/>
      <c r="F40" s="4"/>
      <c r="G40" s="4"/>
      <c r="H40" s="4"/>
      <c r="I40" s="4"/>
    </row>
    <row r="41" spans="1:9" ht="18.75">
      <c r="A41" s="4"/>
      <c r="B41" s="4"/>
      <c r="C41" s="4"/>
      <c r="D41" s="4"/>
      <c r="E41" s="4"/>
      <c r="F41" s="4"/>
      <c r="G41" s="4"/>
      <c r="H41" s="4"/>
      <c r="I41" s="4"/>
    </row>
    <row r="42" spans="1:9" ht="18.75">
      <c r="A42" s="27" t="s">
        <v>25</v>
      </c>
      <c r="B42" s="26"/>
      <c r="C42" s="27" t="s">
        <v>26</v>
      </c>
      <c r="D42" s="26"/>
      <c r="E42" s="27" t="s">
        <v>27</v>
      </c>
      <c r="F42" s="26"/>
      <c r="G42" s="27" t="s">
        <v>28</v>
      </c>
      <c r="H42" s="26"/>
      <c r="I42" s="8" t="s">
        <v>29</v>
      </c>
    </row>
    <row r="43" spans="1:9" ht="57.75" customHeight="1">
      <c r="A43" s="14" t="s">
        <v>30</v>
      </c>
      <c r="B43" s="15"/>
      <c r="C43" s="16" t="s">
        <v>100</v>
      </c>
      <c r="D43" s="17"/>
      <c r="E43" s="19" t="s">
        <v>61</v>
      </c>
      <c r="F43" s="20"/>
      <c r="G43" s="19" t="s">
        <v>97</v>
      </c>
      <c r="H43" s="20"/>
      <c r="I43" s="9"/>
    </row>
    <row r="44" spans="1:9" ht="39.75" customHeight="1">
      <c r="A44" s="14" t="s">
        <v>31</v>
      </c>
      <c r="B44" s="15"/>
      <c r="C44" s="16" t="s">
        <v>100</v>
      </c>
      <c r="D44" s="17"/>
      <c r="E44" s="19" t="s">
        <v>62</v>
      </c>
      <c r="F44" s="20"/>
      <c r="G44" s="19" t="s">
        <v>97</v>
      </c>
      <c r="H44" s="20"/>
      <c r="I44" s="9"/>
    </row>
    <row r="45" spans="1:9" ht="36.75" customHeight="1">
      <c r="A45" s="14" t="s">
        <v>32</v>
      </c>
      <c r="B45" s="15"/>
      <c r="C45" s="16" t="s">
        <v>100</v>
      </c>
      <c r="D45" s="17"/>
      <c r="E45" s="18" t="s">
        <v>63</v>
      </c>
      <c r="F45" s="18"/>
      <c r="G45" s="19" t="s">
        <v>97</v>
      </c>
      <c r="H45" s="20"/>
      <c r="I45" s="9"/>
    </row>
    <row r="46" spans="1:9" ht="35.25" customHeight="1">
      <c r="A46" s="14" t="s">
        <v>65</v>
      </c>
      <c r="B46" s="15"/>
      <c r="C46" s="16" t="s">
        <v>100</v>
      </c>
      <c r="D46" s="17"/>
      <c r="E46" s="18" t="s">
        <v>66</v>
      </c>
      <c r="F46" s="18"/>
      <c r="G46" s="19" t="s">
        <v>97</v>
      </c>
      <c r="H46" s="20"/>
      <c r="I46" s="9"/>
    </row>
    <row r="47" spans="1:9" ht="36" customHeight="1">
      <c r="A47" s="14" t="s">
        <v>67</v>
      </c>
      <c r="B47" s="15"/>
      <c r="C47" s="16" t="s">
        <v>100</v>
      </c>
      <c r="D47" s="17"/>
      <c r="E47" s="18" t="s">
        <v>68</v>
      </c>
      <c r="F47" s="18"/>
      <c r="G47" s="19" t="s">
        <v>97</v>
      </c>
      <c r="H47" s="20"/>
      <c r="I47" s="9"/>
    </row>
    <row r="48" spans="1:9" ht="42" customHeight="1">
      <c r="A48" s="14" t="s">
        <v>64</v>
      </c>
      <c r="B48" s="15"/>
      <c r="C48" s="16" t="s">
        <v>100</v>
      </c>
      <c r="D48" s="17"/>
      <c r="E48" s="18" t="s">
        <v>63</v>
      </c>
      <c r="F48" s="18"/>
      <c r="G48" s="19" t="s">
        <v>97</v>
      </c>
      <c r="H48" s="20"/>
      <c r="I48" s="9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0" spans="1:9" ht="18.75">
      <c r="A50" s="4"/>
      <c r="B50" s="4"/>
      <c r="C50" s="4"/>
      <c r="D50" s="4"/>
      <c r="E50" s="4"/>
      <c r="F50" s="4"/>
      <c r="G50" s="4"/>
      <c r="H50" s="4"/>
      <c r="I50" s="4"/>
    </row>
    <row r="56" ht="15">
      <c r="A56" s="2"/>
    </row>
  </sheetData>
  <sheetProtection/>
  <mergeCells count="66">
    <mergeCell ref="A42:B42"/>
    <mergeCell ref="C42:D42"/>
    <mergeCell ref="E42:F42"/>
    <mergeCell ref="G42:H42"/>
    <mergeCell ref="A35:G35"/>
    <mergeCell ref="H35:I35"/>
    <mergeCell ref="A36:G36"/>
    <mergeCell ref="H36:I36"/>
    <mergeCell ref="A37:G37"/>
    <mergeCell ref="H37:I37"/>
    <mergeCell ref="A32:G32"/>
    <mergeCell ref="H32:I32"/>
    <mergeCell ref="A33:G33"/>
    <mergeCell ref="H33:I33"/>
    <mergeCell ref="A34:G34"/>
    <mergeCell ref="H34:I34"/>
    <mergeCell ref="A29:G29"/>
    <mergeCell ref="H29:I29"/>
    <mergeCell ref="A30:G30"/>
    <mergeCell ref="H30:I30"/>
    <mergeCell ref="A31:G31"/>
    <mergeCell ref="H31:I3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C43:D43"/>
    <mergeCell ref="E43:F43"/>
    <mergeCell ref="G43:H43"/>
    <mergeCell ref="A43:B43"/>
    <mergeCell ref="A44:B44"/>
    <mergeCell ref="C44:D44"/>
    <mergeCell ref="E44:F44"/>
    <mergeCell ref="G44:H44"/>
    <mergeCell ref="A45:B45"/>
    <mergeCell ref="C45:D45"/>
    <mergeCell ref="E45:F45"/>
    <mergeCell ref="G45:H45"/>
    <mergeCell ref="A46:B46"/>
    <mergeCell ref="C46:D46"/>
    <mergeCell ref="E46:F46"/>
    <mergeCell ref="G46:H46"/>
    <mergeCell ref="A47:B47"/>
    <mergeCell ref="C47:D47"/>
    <mergeCell ref="E47:F47"/>
    <mergeCell ref="G47:H47"/>
    <mergeCell ref="A48:B48"/>
    <mergeCell ref="C48:D48"/>
    <mergeCell ref="E48:F48"/>
    <mergeCell ref="G48:H48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1">
      <selection activeCell="C42" sqref="C42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14" t="s">
        <v>33</v>
      </c>
      <c r="B2" s="15"/>
      <c r="C2" s="16" t="s">
        <v>100</v>
      </c>
      <c r="D2" s="17"/>
      <c r="E2" s="18" t="s">
        <v>94</v>
      </c>
      <c r="F2" s="18"/>
      <c r="G2" s="19" t="s">
        <v>97</v>
      </c>
      <c r="H2" s="20"/>
      <c r="I2" s="9"/>
      <c r="J2" s="4"/>
    </row>
    <row r="3" spans="1:10" ht="39" customHeight="1">
      <c r="A3" s="14" t="s">
        <v>95</v>
      </c>
      <c r="B3" s="15"/>
      <c r="C3" s="16" t="s">
        <v>100</v>
      </c>
      <c r="D3" s="17"/>
      <c r="E3" s="18" t="s">
        <v>63</v>
      </c>
      <c r="F3" s="18"/>
      <c r="G3" s="19" t="s">
        <v>97</v>
      </c>
      <c r="H3" s="20"/>
      <c r="I3" s="9"/>
      <c r="J3" s="4"/>
    </row>
    <row r="4" spans="1:10" ht="38.25" customHeight="1">
      <c r="A4" s="41" t="s">
        <v>34</v>
      </c>
      <c r="B4" s="42"/>
      <c r="C4" s="16" t="s">
        <v>100</v>
      </c>
      <c r="D4" s="17"/>
      <c r="E4" s="18" t="s">
        <v>96</v>
      </c>
      <c r="F4" s="18"/>
      <c r="G4" s="19" t="s">
        <v>97</v>
      </c>
      <c r="H4" s="20"/>
      <c r="I4" s="9"/>
      <c r="J4" s="4"/>
    </row>
    <row r="5" spans="1:10" ht="37.5" customHeight="1">
      <c r="A5" s="14" t="s">
        <v>35</v>
      </c>
      <c r="B5" s="15"/>
      <c r="C5" s="16" t="s">
        <v>100</v>
      </c>
      <c r="D5" s="17"/>
      <c r="E5" s="18" t="s">
        <v>36</v>
      </c>
      <c r="F5" s="18"/>
      <c r="G5" s="19" t="s">
        <v>97</v>
      </c>
      <c r="H5" s="20"/>
      <c r="I5" s="9"/>
      <c r="J5" s="4"/>
    </row>
    <row r="6" spans="1:10" ht="44.25" customHeight="1">
      <c r="A6" s="14" t="s">
        <v>37</v>
      </c>
      <c r="B6" s="15"/>
      <c r="C6" s="16" t="s">
        <v>100</v>
      </c>
      <c r="D6" s="17"/>
      <c r="E6" s="18" t="s">
        <v>93</v>
      </c>
      <c r="F6" s="18"/>
      <c r="G6" s="19" t="s">
        <v>97</v>
      </c>
      <c r="H6" s="20"/>
      <c r="I6" s="9"/>
      <c r="J6" s="4"/>
    </row>
    <row r="7" spans="1:10" ht="41.25" customHeight="1">
      <c r="A7" s="41" t="s">
        <v>38</v>
      </c>
      <c r="B7" s="42"/>
      <c r="C7" s="16" t="s">
        <v>100</v>
      </c>
      <c r="D7" s="17"/>
      <c r="E7" s="18" t="s">
        <v>39</v>
      </c>
      <c r="F7" s="18"/>
      <c r="G7" s="19" t="s">
        <v>97</v>
      </c>
      <c r="H7" s="20"/>
      <c r="I7" s="9"/>
      <c r="J7" s="4"/>
    </row>
    <row r="8" spans="1:10" ht="36.75" customHeight="1">
      <c r="A8" s="14" t="s">
        <v>40</v>
      </c>
      <c r="B8" s="15"/>
      <c r="C8" s="16" t="s">
        <v>100</v>
      </c>
      <c r="D8" s="17"/>
      <c r="E8" s="18" t="s">
        <v>41</v>
      </c>
      <c r="F8" s="18"/>
      <c r="G8" s="19" t="s">
        <v>97</v>
      </c>
      <c r="H8" s="20"/>
      <c r="I8" s="9"/>
      <c r="J8" s="4"/>
    </row>
    <row r="9" spans="1:10" ht="42" customHeight="1">
      <c r="A9" s="14" t="s">
        <v>42</v>
      </c>
      <c r="B9" s="15"/>
      <c r="C9" s="16" t="s">
        <v>100</v>
      </c>
      <c r="D9" s="17"/>
      <c r="E9" s="18" t="s">
        <v>43</v>
      </c>
      <c r="F9" s="18"/>
      <c r="G9" s="19" t="s">
        <v>97</v>
      </c>
      <c r="H9" s="20"/>
      <c r="I9" s="9"/>
      <c r="J9" s="4"/>
    </row>
    <row r="10" spans="1:10" ht="41.25" customHeight="1">
      <c r="A10" s="41" t="s">
        <v>45</v>
      </c>
      <c r="B10" s="42"/>
      <c r="C10" s="16" t="s">
        <v>100</v>
      </c>
      <c r="D10" s="17"/>
      <c r="E10" s="18" t="s">
        <v>41</v>
      </c>
      <c r="F10" s="18"/>
      <c r="G10" s="19" t="s">
        <v>97</v>
      </c>
      <c r="H10" s="20"/>
      <c r="I10" s="9"/>
      <c r="J10" s="4"/>
    </row>
    <row r="11" spans="1:10" ht="36.75" customHeight="1">
      <c r="A11" s="41" t="s">
        <v>44</v>
      </c>
      <c r="B11" s="42"/>
      <c r="C11" s="16" t="s">
        <v>100</v>
      </c>
      <c r="D11" s="17"/>
      <c r="E11" s="18" t="s">
        <v>41</v>
      </c>
      <c r="F11" s="18"/>
      <c r="G11" s="19" t="s">
        <v>97</v>
      </c>
      <c r="H11" s="20"/>
      <c r="I11" s="9"/>
      <c r="J11" s="4"/>
    </row>
    <row r="12" spans="1:10" ht="18.75" customHeight="1">
      <c r="A12" s="14" t="s">
        <v>46</v>
      </c>
      <c r="B12" s="15"/>
      <c r="C12" s="16" t="s">
        <v>100</v>
      </c>
      <c r="D12" s="17"/>
      <c r="E12" s="18" t="s">
        <v>41</v>
      </c>
      <c r="F12" s="18"/>
      <c r="G12" s="19" t="s">
        <v>97</v>
      </c>
      <c r="H12" s="20"/>
      <c r="I12" s="9"/>
      <c r="J12" s="4"/>
    </row>
    <row r="13" spans="1:10" ht="18.75" customHeight="1">
      <c r="A13" s="14" t="s">
        <v>47</v>
      </c>
      <c r="B13" s="15"/>
      <c r="C13" s="16" t="s">
        <v>100</v>
      </c>
      <c r="D13" s="17"/>
      <c r="E13" s="18" t="s">
        <v>41</v>
      </c>
      <c r="F13" s="18"/>
      <c r="G13" s="19" t="s">
        <v>97</v>
      </c>
      <c r="H13" s="20"/>
      <c r="I13" s="9"/>
      <c r="J13" s="4"/>
    </row>
    <row r="14" spans="1:10" ht="18.75" customHeight="1">
      <c r="A14" s="14" t="s">
        <v>48</v>
      </c>
      <c r="B14" s="15"/>
      <c r="C14" s="16" t="s">
        <v>100</v>
      </c>
      <c r="D14" s="17"/>
      <c r="E14" s="18" t="s">
        <v>41</v>
      </c>
      <c r="F14" s="18"/>
      <c r="G14" s="19" t="s">
        <v>97</v>
      </c>
      <c r="H14" s="20"/>
      <c r="I14" s="9"/>
      <c r="J14" s="4"/>
    </row>
    <row r="15" spans="1:10" ht="18.75" customHeight="1">
      <c r="A15" s="14" t="s">
        <v>49</v>
      </c>
      <c r="B15" s="15"/>
      <c r="C15" s="16" t="s">
        <v>100</v>
      </c>
      <c r="D15" s="17"/>
      <c r="E15" s="18" t="s">
        <v>41</v>
      </c>
      <c r="F15" s="18"/>
      <c r="G15" s="19" t="s">
        <v>97</v>
      </c>
      <c r="H15" s="20"/>
      <c r="I15" s="9"/>
      <c r="J15" s="4"/>
    </row>
    <row r="16" spans="1:10" ht="37.5" customHeight="1">
      <c r="A16" s="41" t="s">
        <v>50</v>
      </c>
      <c r="B16" s="42"/>
      <c r="C16" s="16" t="s">
        <v>100</v>
      </c>
      <c r="D16" s="17"/>
      <c r="E16" s="18" t="s">
        <v>41</v>
      </c>
      <c r="F16" s="18"/>
      <c r="G16" s="19" t="s">
        <v>97</v>
      </c>
      <c r="H16" s="20"/>
      <c r="I16" s="9"/>
      <c r="J16" s="4"/>
    </row>
    <row r="17" spans="1:10" ht="37.5" customHeight="1">
      <c r="A17" s="41" t="s">
        <v>51</v>
      </c>
      <c r="B17" s="42"/>
      <c r="C17" s="16" t="s">
        <v>100</v>
      </c>
      <c r="D17" s="17"/>
      <c r="E17" s="18" t="s">
        <v>41</v>
      </c>
      <c r="F17" s="18"/>
      <c r="G17" s="19" t="s">
        <v>97</v>
      </c>
      <c r="H17" s="20"/>
      <c r="I17" s="9"/>
      <c r="J17" s="4"/>
    </row>
    <row r="18" spans="1:10" ht="35.25" customHeight="1">
      <c r="A18" s="41" t="s">
        <v>52</v>
      </c>
      <c r="B18" s="42"/>
      <c r="C18" s="16" t="s">
        <v>100</v>
      </c>
      <c r="D18" s="17"/>
      <c r="E18" s="18" t="s">
        <v>41</v>
      </c>
      <c r="F18" s="18"/>
      <c r="G18" s="19" t="s">
        <v>97</v>
      </c>
      <c r="H18" s="20"/>
      <c r="I18" s="9"/>
      <c r="J18" s="4"/>
    </row>
    <row r="19" spans="1:10" ht="39" customHeight="1">
      <c r="A19" s="41" t="s">
        <v>53</v>
      </c>
      <c r="B19" s="42"/>
      <c r="C19" s="16" t="s">
        <v>100</v>
      </c>
      <c r="D19" s="17"/>
      <c r="E19" s="18" t="s">
        <v>41</v>
      </c>
      <c r="F19" s="18"/>
      <c r="G19" s="19" t="s">
        <v>97</v>
      </c>
      <c r="H19" s="20"/>
      <c r="I19" s="9"/>
      <c r="J19" s="4"/>
    </row>
    <row r="20" spans="1:10" ht="38.25" customHeight="1">
      <c r="A20" s="41" t="s">
        <v>54</v>
      </c>
      <c r="B20" s="42"/>
      <c r="C20" s="16" t="s">
        <v>100</v>
      </c>
      <c r="D20" s="17"/>
      <c r="E20" s="18" t="s">
        <v>41</v>
      </c>
      <c r="F20" s="18"/>
      <c r="G20" s="19" t="s">
        <v>97</v>
      </c>
      <c r="H20" s="20"/>
      <c r="I20" s="9"/>
      <c r="J20" s="4"/>
    </row>
    <row r="21" spans="1:10" ht="39" customHeight="1">
      <c r="A21" s="41" t="s">
        <v>55</v>
      </c>
      <c r="B21" s="42"/>
      <c r="C21" s="16" t="s">
        <v>100</v>
      </c>
      <c r="D21" s="17"/>
      <c r="E21" s="18" t="s">
        <v>41</v>
      </c>
      <c r="F21" s="18"/>
      <c r="G21" s="19" t="s">
        <v>97</v>
      </c>
      <c r="H21" s="20"/>
      <c r="I21" s="9"/>
      <c r="J21" s="4"/>
    </row>
    <row r="22" spans="1:10" ht="38.25" customHeight="1">
      <c r="A22" s="41" t="s">
        <v>56</v>
      </c>
      <c r="B22" s="42"/>
      <c r="C22" s="16" t="s">
        <v>100</v>
      </c>
      <c r="D22" s="17"/>
      <c r="E22" s="18" t="s">
        <v>41</v>
      </c>
      <c r="F22" s="18"/>
      <c r="G22" s="19" t="s">
        <v>97</v>
      </c>
      <c r="H22" s="20"/>
      <c r="I22" s="9"/>
      <c r="J22" s="4"/>
    </row>
    <row r="23" spans="1:10" ht="57" customHeight="1">
      <c r="A23" s="41" t="s">
        <v>57</v>
      </c>
      <c r="B23" s="42"/>
      <c r="C23" s="16" t="s">
        <v>100</v>
      </c>
      <c r="D23" s="17"/>
      <c r="E23" s="18" t="s">
        <v>41</v>
      </c>
      <c r="F23" s="18"/>
      <c r="G23" s="19" t="s">
        <v>97</v>
      </c>
      <c r="H23" s="20"/>
      <c r="I23" s="9"/>
      <c r="J23" s="4"/>
    </row>
    <row r="24" spans="1:10" ht="74.25" customHeight="1">
      <c r="A24" s="41" t="s">
        <v>58</v>
      </c>
      <c r="B24" s="42"/>
      <c r="C24" s="16" t="s">
        <v>100</v>
      </c>
      <c r="D24" s="17"/>
      <c r="E24" s="18" t="s">
        <v>41</v>
      </c>
      <c r="F24" s="18"/>
      <c r="G24" s="19" t="s">
        <v>97</v>
      </c>
      <c r="H24" s="20"/>
      <c r="I24" s="9"/>
      <c r="J24" s="4"/>
    </row>
    <row r="25" spans="1:10" ht="57.75" customHeight="1">
      <c r="A25" s="41" t="s">
        <v>59</v>
      </c>
      <c r="B25" s="42"/>
      <c r="C25" s="16" t="s">
        <v>100</v>
      </c>
      <c r="D25" s="17"/>
      <c r="E25" s="18" t="s">
        <v>41</v>
      </c>
      <c r="F25" s="18"/>
      <c r="G25" s="19" t="s">
        <v>97</v>
      </c>
      <c r="H25" s="20"/>
      <c r="I25" s="9"/>
      <c r="J25" s="4"/>
    </row>
    <row r="26" spans="1:10" ht="39.75" customHeight="1">
      <c r="A26" s="41" t="s">
        <v>60</v>
      </c>
      <c r="B26" s="42"/>
      <c r="C26" s="16" t="s">
        <v>100</v>
      </c>
      <c r="D26" s="17"/>
      <c r="E26" s="18" t="s">
        <v>41</v>
      </c>
      <c r="F26" s="18"/>
      <c r="G26" s="19" t="s">
        <v>97</v>
      </c>
      <c r="H26" s="20"/>
      <c r="I26" s="9"/>
      <c r="J26" s="4"/>
    </row>
    <row r="29" spans="1:9" ht="18.75">
      <c r="A29" s="4" t="s">
        <v>69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70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3" t="s">
        <v>71</v>
      </c>
      <c r="B32" s="43"/>
      <c r="C32" s="43" t="s">
        <v>72</v>
      </c>
      <c r="D32" s="43"/>
      <c r="E32" s="43" t="s">
        <v>73</v>
      </c>
      <c r="F32" s="43"/>
      <c r="G32" s="43"/>
      <c r="H32" s="43" t="s">
        <v>74</v>
      </c>
      <c r="I32" s="43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103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19" t="s">
        <v>104</v>
      </c>
      <c r="B40" s="20"/>
      <c r="C40" s="19">
        <v>247456.93</v>
      </c>
      <c r="D40" s="20"/>
    </row>
    <row r="41" spans="1:4" ht="55.5" customHeight="1">
      <c r="A41" s="19" t="s">
        <v>105</v>
      </c>
      <c r="B41" s="20"/>
      <c r="C41" s="19">
        <v>268507.33</v>
      </c>
      <c r="D41" s="20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40:B40"/>
    <mergeCell ref="A41:B41"/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C40:D40"/>
    <mergeCell ref="C41:D41"/>
    <mergeCell ref="A26:B26"/>
    <mergeCell ref="C26:D26"/>
    <mergeCell ref="E26:F26"/>
    <mergeCell ref="G26:H26"/>
    <mergeCell ref="A32:B32"/>
    <mergeCell ref="C32:D32"/>
    <mergeCell ref="E32:G32"/>
    <mergeCell ref="H32:I32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75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76</v>
      </c>
      <c r="B5" s="9" t="s">
        <v>77</v>
      </c>
      <c r="C5" s="9" t="s">
        <v>78</v>
      </c>
      <c r="D5" s="9" t="s">
        <v>79</v>
      </c>
      <c r="E5" s="9" t="s">
        <v>80</v>
      </c>
      <c r="F5" s="4"/>
      <c r="G5" s="4"/>
    </row>
    <row r="6" spans="1:7" ht="31.5" customHeight="1">
      <c r="A6" s="9" t="s">
        <v>81</v>
      </c>
      <c r="B6" s="9" t="s">
        <v>82</v>
      </c>
      <c r="C6" s="9">
        <v>268112.75</v>
      </c>
      <c r="D6" s="9">
        <f>C6</f>
        <v>268112.75</v>
      </c>
      <c r="E6" s="9">
        <v>161613.18</v>
      </c>
      <c r="F6" s="4"/>
      <c r="G6" s="4"/>
    </row>
    <row r="7" spans="1:7" ht="27.75" customHeight="1">
      <c r="A7" s="9" t="s">
        <v>3</v>
      </c>
      <c r="B7" s="9" t="s">
        <v>82</v>
      </c>
      <c r="C7" s="9">
        <v>327787.8</v>
      </c>
      <c r="D7" s="9">
        <f>C7</f>
        <v>327787.8</v>
      </c>
      <c r="E7" s="9">
        <v>318729.42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83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84</v>
      </c>
      <c r="B12" s="4"/>
      <c r="C12" s="4"/>
      <c r="D12" s="4"/>
      <c r="E12" s="4"/>
      <c r="F12" s="4"/>
      <c r="G12" s="4"/>
    </row>
    <row r="13" spans="1:7" ht="18.75">
      <c r="A13" s="4" t="s">
        <v>85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86</v>
      </c>
      <c r="B15" s="4"/>
      <c r="C15" s="4"/>
      <c r="D15" s="4"/>
      <c r="E15" s="4"/>
      <c r="F15" s="4"/>
      <c r="G15" s="4"/>
    </row>
    <row r="16" spans="1:7" ht="18.75">
      <c r="A16" s="4" t="s">
        <v>87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88</v>
      </c>
      <c r="B18" s="4"/>
      <c r="C18" s="4"/>
      <c r="D18" s="4"/>
      <c r="E18" s="4"/>
      <c r="F18" s="4"/>
      <c r="G18" s="4"/>
    </row>
    <row r="19" spans="1:7" ht="18.75">
      <c r="A19" s="4" t="s">
        <v>102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89</v>
      </c>
      <c r="B21" s="4"/>
      <c r="C21" s="4"/>
      <c r="D21" s="4"/>
      <c r="E21" s="4"/>
      <c r="F21" s="4"/>
      <c r="G21" s="4"/>
    </row>
    <row r="22" spans="1:7" ht="18.75">
      <c r="A22" s="4" t="s">
        <v>90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91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113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2023-03-15T06:23:12Z</cp:lastPrinted>
  <dcterms:created xsi:type="dcterms:W3CDTF">2013-03-12T12:50:44Z</dcterms:created>
  <dcterms:modified xsi:type="dcterms:W3CDTF">2023-03-29T05:10:11Z</dcterms:modified>
  <cp:category/>
  <cp:version/>
  <cp:contentType/>
  <cp:contentStatus/>
</cp:coreProperties>
</file>